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Мой диск\Суперновые учебные планы 2017\Истфак 2025\"/>
    </mc:Choice>
  </mc:AlternateContent>
  <xr:revisionPtr revIDLastSave="0" documentId="13_ncr:1_{B67C9E02-2CBA-4A49-A208-24339D5C210C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1 курс 2025-26" sheetId="1" r:id="rId1"/>
    <sheet name="2 курс 2024-25" sheetId="2" r:id="rId2"/>
    <sheet name="1 курс 2025-26 заоч" sheetId="3" r:id="rId3"/>
    <sheet name="2 курс 2024-25заоч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8" roundtripDataChecksum="qkGqmZndPozzctHnAGzzaaPrAX49afhg9iC07csn1h8="/>
    </ext>
  </extLst>
</workbook>
</file>

<file path=xl/calcChain.xml><?xml version="1.0" encoding="utf-8"?>
<calcChain xmlns="http://schemas.openxmlformats.org/spreadsheetml/2006/main">
  <c r="BV26" i="4" l="1"/>
  <c r="BT26" i="4"/>
  <c r="BL26" i="4"/>
  <c r="BJ26" i="4"/>
  <c r="BH26" i="4"/>
  <c r="BB26" i="4"/>
  <c r="AZ26" i="4"/>
  <c r="AX26" i="4"/>
  <c r="AL26" i="4"/>
  <c r="AJ26" i="4"/>
  <c r="AH26" i="4"/>
  <c r="AF26" i="4"/>
  <c r="AB26" i="4"/>
  <c r="Z26" i="4"/>
  <c r="V25" i="4"/>
  <c r="N25" i="4"/>
  <c r="P24" i="4"/>
  <c r="R24" i="4" s="1"/>
  <c r="X23" i="4"/>
  <c r="X26" i="4" s="1"/>
  <c r="P22" i="4"/>
  <c r="V22" i="4" s="1"/>
  <c r="N22" i="4"/>
  <c r="P21" i="4"/>
  <c r="V21" i="4" s="1"/>
  <c r="P20" i="4"/>
  <c r="V20" i="4" s="1"/>
  <c r="BL25" i="3"/>
  <c r="BJ25" i="3"/>
  <c r="BH25" i="3"/>
  <c r="BB25" i="3"/>
  <c r="AZ25" i="3"/>
  <c r="AT25" i="3"/>
  <c r="AL25" i="3"/>
  <c r="AJ25" i="3"/>
  <c r="AF25" i="3"/>
  <c r="AB25" i="3"/>
  <c r="Z25" i="3"/>
  <c r="AX24" i="3"/>
  <c r="AX25" i="3" s="1"/>
  <c r="X24" i="3"/>
  <c r="X25" i="3" s="1"/>
  <c r="V23" i="3"/>
  <c r="P23" i="3"/>
  <c r="R23" i="3" s="1"/>
  <c r="N23" i="3"/>
  <c r="BV27" i="2"/>
  <c r="BT27" i="2"/>
  <c r="BL27" i="2"/>
  <c r="BJ27" i="2"/>
  <c r="BH27" i="2"/>
  <c r="BB27" i="2"/>
  <c r="AZ27" i="2"/>
  <c r="AX27" i="2"/>
  <c r="AL27" i="2"/>
  <c r="AJ27" i="2"/>
  <c r="AH27" i="2"/>
  <c r="AF27" i="2"/>
  <c r="AB27" i="2"/>
  <c r="Z27" i="2"/>
  <c r="V26" i="2"/>
  <c r="N26" i="2"/>
  <c r="P25" i="2"/>
  <c r="V25" i="2" s="1"/>
  <c r="N25" i="2"/>
  <c r="X24" i="2"/>
  <c r="X27" i="2" s="1"/>
  <c r="P23" i="2"/>
  <c r="N23" i="2" s="1"/>
  <c r="P22" i="2"/>
  <c r="N22" i="2" s="1"/>
  <c r="P21" i="2"/>
  <c r="BV25" i="1"/>
  <c r="BT25" i="1"/>
  <c r="BL25" i="1"/>
  <c r="BJ25" i="1"/>
  <c r="BH25" i="1"/>
  <c r="BB25" i="1"/>
  <c r="AZ25" i="1"/>
  <c r="AV25" i="1"/>
  <c r="AT25" i="1"/>
  <c r="AL25" i="1"/>
  <c r="AJ25" i="1"/>
  <c r="AF25" i="1"/>
  <c r="AB25" i="1"/>
  <c r="Z25" i="1"/>
  <c r="AX24" i="1"/>
  <c r="AX25" i="1" s="1"/>
  <c r="X24" i="1"/>
  <c r="X25" i="1" s="1"/>
  <c r="V23" i="1"/>
  <c r="P23" i="1"/>
  <c r="R23" i="1" s="1"/>
  <c r="N23" i="1"/>
  <c r="N20" i="4" l="1"/>
  <c r="N21" i="4"/>
  <c r="N24" i="4"/>
  <c r="V24" i="4"/>
  <c r="P24" i="2"/>
  <c r="N24" i="2" s="1"/>
  <c r="P27" i="2"/>
  <c r="V27" i="2" s="1"/>
  <c r="R27" i="2"/>
  <c r="V21" i="2"/>
  <c r="V22" i="2"/>
  <c r="V23" i="2"/>
  <c r="V24" i="2"/>
  <c r="R25" i="2"/>
  <c r="P24" i="3"/>
  <c r="R20" i="4"/>
  <c r="R21" i="4"/>
  <c r="R22" i="4"/>
  <c r="R21" i="2"/>
  <c r="R22" i="2"/>
  <c r="R23" i="2"/>
  <c r="R24" i="2"/>
  <c r="P23" i="4"/>
  <c r="P24" i="1"/>
  <c r="N21" i="2"/>
  <c r="N27" i="2" s="1"/>
  <c r="R24" i="1" l="1"/>
  <c r="N24" i="1"/>
  <c r="N25" i="1" s="1"/>
  <c r="P25" i="1"/>
  <c r="V24" i="1"/>
  <c r="V23" i="4"/>
  <c r="P26" i="4"/>
  <c r="N23" i="4"/>
  <c r="N26" i="4" s="1"/>
  <c r="R23" i="4"/>
  <c r="R24" i="3"/>
  <c r="N24" i="3"/>
  <c r="N25" i="3" s="1"/>
  <c r="P25" i="3"/>
  <c r="V24" i="3"/>
  <c r="R25" i="3" l="1"/>
  <c r="V25" i="3"/>
  <c r="V25" i="1"/>
  <c r="R25" i="1"/>
  <c r="R26" i="4"/>
  <c r="V26" i="4"/>
</calcChain>
</file>

<file path=xl/sharedStrings.xml><?xml version="1.0" encoding="utf-8"?>
<sst xmlns="http://schemas.openxmlformats.org/spreadsheetml/2006/main" count="565" uniqueCount="97">
  <si>
    <t>З а т в е р д ж у ю</t>
  </si>
  <si>
    <t>Харківській національний університет імені В. Н. Каразіна</t>
  </si>
  <si>
    <t>(повне найменування вищого навчального закладу)</t>
  </si>
  <si>
    <t xml:space="preserve">__________________________  </t>
  </si>
  <si>
    <t>Робочий навчальний план</t>
  </si>
  <si>
    <t>"____"____________ 2025 року</t>
  </si>
  <si>
    <t>Курс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</si>
  <si>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</si>
  <si>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</si>
  <si>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</si>
  <si>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</si>
  <si>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</si>
  <si>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</si>
  <si>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</si>
  <si>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</si>
  <si>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</si>
  <si>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</si>
  <si>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</si>
  <si>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</si>
  <si>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тн</t>
  </si>
  <si>
    <t>с</t>
  </si>
  <si>
    <t>к</t>
  </si>
  <si>
    <t>тн/з</t>
  </si>
  <si>
    <t>н</t>
  </si>
  <si>
    <t>н/з</t>
  </si>
  <si>
    <t>ПОЗНАЧЕННЯ: Т – теоретичне навчання; С – екзаменаційна сесія; П – практика; К – канікули; // – складання атестаційного екзамену; Д – захист дипломної роботи</t>
  </si>
  <si>
    <t>№ з/п</t>
  </si>
  <si>
    <t>Кількість кредитів</t>
  </si>
  <si>
    <t>кредитів ЄКТС</t>
  </si>
  <si>
    <t>Кількість годин</t>
  </si>
  <si>
    <t>1 семестр 12 навчальних тижнів</t>
  </si>
  <si>
    <t>2 семестр 16 навчальних тижнів</t>
  </si>
  <si>
    <t xml:space="preserve">   Кафедра, </t>
  </si>
  <si>
    <t>за навчальним планом</t>
  </si>
  <si>
    <t>фактично виділено</t>
  </si>
  <si>
    <t>прочитано в минулому році</t>
  </si>
  <si>
    <t>на поточний навчальний рік</t>
  </si>
  <si>
    <t>всього</t>
  </si>
  <si>
    <t>з них аудиторних</t>
  </si>
  <si>
    <t>самостійна робота</t>
  </si>
  <si>
    <t>контрольні роботи</t>
  </si>
  <si>
    <t>Індивідуальні завдання</t>
  </si>
  <si>
    <t>Шкала оцінювання</t>
  </si>
  <si>
    <t xml:space="preserve">   циклова</t>
  </si>
  <si>
    <t>у тому числі</t>
  </si>
  <si>
    <t>в тому числі</t>
  </si>
  <si>
    <t xml:space="preserve">    комісія</t>
  </si>
  <si>
    <t>лекції</t>
  </si>
  <si>
    <t>лабораторні</t>
  </si>
  <si>
    <t>практичні</t>
  </si>
  <si>
    <t>семінари</t>
  </si>
  <si>
    <t>реферати, переклади</t>
  </si>
  <si>
    <t>розрахуноково-графічні роботи</t>
  </si>
  <si>
    <t xml:space="preserve">курсові роботи </t>
  </si>
  <si>
    <t>Чотирирівнева</t>
  </si>
  <si>
    <t>Дворівнева</t>
  </si>
  <si>
    <t>розрахунково-графічні роботи</t>
  </si>
  <si>
    <t>курсові роботи</t>
  </si>
  <si>
    <t>Чотирівнева</t>
  </si>
  <si>
    <t xml:space="preserve">Філософські засади наукового пізнання </t>
  </si>
  <si>
    <t>Теор. та практ. філос.</t>
  </si>
  <si>
    <t>Іноземна мова для аспірантів</t>
  </si>
  <si>
    <t>інозем.мов проф. спрям.</t>
  </si>
  <si>
    <t>РАЗОМ</t>
  </si>
  <si>
    <t>Примітка: заліки та іспити, познечені зірочкою (*) проводяться в комбінованій (письмова та усна) формі</t>
  </si>
  <si>
    <t xml:space="preserve">           Протокол №   від       2025</t>
  </si>
  <si>
    <t>Декан факультета ___________ доц. С. Д. Литовченко</t>
  </si>
  <si>
    <t>(підпис)</t>
  </si>
  <si>
    <t>п</t>
  </si>
  <si>
    <t>3 семестр 12 навчальних тижнів</t>
  </si>
  <si>
    <t>4 семестр 16 навчальних тижнів</t>
  </si>
  <si>
    <t xml:space="preserve">Підготовка наукових публікацій та презентація результатів досліджень </t>
  </si>
  <si>
    <t>каф. Історіографії, джерелознавства та археології</t>
  </si>
  <si>
    <t xml:space="preserve">Методика викладання історичних дісціплін в вищих навчальних закладах </t>
  </si>
  <si>
    <t>Сучасна історіографія: актуальні проблеми, нові методологічні підходи та міждисціплінарні студії</t>
  </si>
  <si>
    <t>каф. Історії України</t>
  </si>
  <si>
    <t>"Нова культурна історія»: джерела та методи дослідження (на матеріалі історії України) / Візантійська цивілізація/ Методи джерелознавчого дослідження/ Архітектура європейської
безпеки: історія та сучасність/ Соціологічні аспекти історичних досліджень/ Підготовка наукових публікацій історичного напрямку</t>
  </si>
  <si>
    <t>каф. істор факультету</t>
  </si>
  <si>
    <t>Україна в довгому ХХ ст. Імперське, радянське, постколоніальне/ Дискусійні аспекти проблеми соціально-політичного розвитку Римської імперії ІІІ ст. н.е./ Історична термінологія/ Політичні дебати про
європейську інтеграцію: історичні аспекти і сучасні виклики / Правове регулювання інтелектуальної власності в України/ Менеджмент вищих навчальних закладів</t>
  </si>
  <si>
    <t>Навчально-педагогічна практика</t>
  </si>
  <si>
    <t xml:space="preserve">          Протокол №    від         2025</t>
  </si>
  <si>
    <t>Філософськи засади та методологія наукових досліджень</t>
  </si>
  <si>
    <t>4 семестр 15 навчальних тижнів</t>
  </si>
  <si>
    <t>Проректор  Антон ПАНТЕЛЕЙМОНОВ</t>
  </si>
  <si>
    <t>Практика</t>
  </si>
  <si>
    <t>Назва практики</t>
  </si>
  <si>
    <t>Кількість тижнів</t>
  </si>
  <si>
    <t>Форма контролю</t>
  </si>
  <si>
    <t>залік</t>
  </si>
  <si>
    <t>Рік навчання  1     форма здобуття освіти    денна</t>
  </si>
  <si>
    <t>І. ГРАФІК ОСВІТНЬОГО ПРОЦЕСУ</t>
  </si>
  <si>
    <t>Рік навчання  1     форма здобуття освіти    заочна</t>
  </si>
  <si>
    <t>підготовки за освітньо-науковою програмою  Історія та археологія</t>
  </si>
  <si>
    <t xml:space="preserve">за рівнем вищої освітидоктор філософії    галузі знань      В Культура, мистецтво та гуманітарні науки       </t>
  </si>
  <si>
    <t>Рік навчання  2     форма здобуття освіти    заочна</t>
  </si>
  <si>
    <t>Рік навчання  2     форма здобуття освіти    денна</t>
  </si>
  <si>
    <t>ОСВІТНІ КОМПОНЕНТИ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</si>
</sst>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rgb="FF000000"/>
      <name val="Calibri"/>
      <scheme val="minor"/>
    </font>
    <font>
      <b/>
      <sz val="12"/>
      <color theme="1"/>
      <name val="Times New Roman"/>
    </font>
    <font>
      <b/>
      <sz val="12"/>
      <color theme="1"/>
      <name val="Tahoma"/>
    </font>
    <font>
      <b/>
      <sz val="14"/>
      <color theme="1"/>
      <name val="Tahoma"/>
    </font>
    <font>
      <b/>
      <sz val="11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sz val="10"/>
      <color rgb="FF000000"/>
      <name val="Calibri"/>
    </font>
    <font>
      <sz val="8"/>
      <color theme="1"/>
      <name val="Times New Roman"/>
    </font>
    <font>
      <sz val="10"/>
      <name val="Calibri"/>
    </font>
    <font>
      <sz val="10"/>
      <color theme="1"/>
      <name val="Arimo"/>
    </font>
    <font>
      <b/>
      <sz val="9"/>
      <color theme="1"/>
      <name val="Times New Roman"/>
    </font>
    <font>
      <b/>
      <sz val="10"/>
      <color theme="1"/>
      <name val="Arimo"/>
    </font>
    <font>
      <b/>
      <sz val="8"/>
      <color theme="1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b/>
      <sz val="9"/>
      <color theme="1"/>
      <name val="Arimo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9" fillId="0" borderId="0" xfId="0" applyFo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 textRotation="90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/>
    <xf numFmtId="0" fontId="6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textRotation="255"/>
    </xf>
    <xf numFmtId="0" fontId="6" fillId="0" borderId="0" xfId="0" applyFont="1" applyAlignment="1">
      <alignment horizont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10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4" fillId="0" borderId="0" xfId="0" applyFont="1"/>
    <xf numFmtId="0" fontId="1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 wrapText="1"/>
    </xf>
    <xf numFmtId="0" fontId="17" fillId="0" borderId="1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2" fillId="0" borderId="22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textRotation="90" wrapText="1"/>
    </xf>
    <xf numFmtId="0" fontId="18" fillId="0" borderId="16" xfId="0" applyFont="1" applyBorder="1" applyAlignment="1">
      <alignment horizontal="center" vertical="center" textRotation="90" wrapText="1"/>
    </xf>
    <xf numFmtId="0" fontId="18" fillId="0" borderId="17" xfId="0" applyFont="1" applyBorder="1" applyAlignment="1">
      <alignment horizontal="center" vertical="center" textRotation="90" wrapText="1"/>
    </xf>
    <xf numFmtId="0" fontId="16" fillId="0" borderId="16" xfId="0" applyFont="1" applyBorder="1" applyAlignment="1">
      <alignment horizontal="center" vertical="center" textRotation="90" wrapText="1"/>
    </xf>
    <xf numFmtId="0" fontId="16" fillId="0" borderId="17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16" fillId="0" borderId="23" xfId="0" applyFont="1" applyBorder="1" applyAlignment="1">
      <alignment horizontal="center" vertical="center" textRotation="90" wrapText="1"/>
    </xf>
    <xf numFmtId="0" fontId="13" fillId="0" borderId="24" xfId="0" applyFont="1" applyBorder="1" applyAlignment="1">
      <alignment horizontal="center" vertical="center" textRotation="90" wrapText="1"/>
    </xf>
    <xf numFmtId="0" fontId="12" fillId="0" borderId="16" xfId="0" applyFont="1" applyBorder="1"/>
    <xf numFmtId="0" fontId="12" fillId="0" borderId="17" xfId="0" applyFont="1" applyBorder="1"/>
    <xf numFmtId="0" fontId="12" fillId="0" borderId="25" xfId="0" applyFont="1" applyBorder="1"/>
    <xf numFmtId="1" fontId="14" fillId="2" borderId="27" xfId="0" applyNumberFormat="1" applyFont="1" applyFill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2" fillId="2" borderId="27" xfId="0" applyFont="1" applyFill="1" applyBorder="1"/>
    <xf numFmtId="0" fontId="14" fillId="2" borderId="33" xfId="0" applyFont="1" applyFill="1" applyBorder="1" applyAlignment="1">
      <alignment horizontal="left"/>
    </xf>
    <xf numFmtId="0" fontId="12" fillId="0" borderId="37" xfId="0" applyFont="1" applyBorder="1"/>
    <xf numFmtId="1" fontId="14" fillId="0" borderId="18" xfId="0" applyNumberFormat="1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2" fillId="0" borderId="38" xfId="0" applyFont="1" applyBorder="1"/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4" fontId="12" fillId="0" borderId="0" xfId="0" applyNumberFormat="1" applyFont="1"/>
    <xf numFmtId="0" fontId="12" fillId="2" borderId="7" xfId="0" applyFont="1" applyFill="1" applyBorder="1"/>
    <xf numFmtId="1" fontId="14" fillId="2" borderId="42" xfId="0" applyNumberFormat="1" applyFont="1" applyFill="1" applyBorder="1" applyAlignment="1">
      <alignment horizontal="left"/>
    </xf>
    <xf numFmtId="0" fontId="14" fillId="2" borderId="43" xfId="0" applyFont="1" applyFill="1" applyBorder="1" applyAlignment="1">
      <alignment horizontal="left"/>
    </xf>
    <xf numFmtId="1" fontId="14" fillId="2" borderId="44" xfId="0" applyNumberFormat="1" applyFont="1" applyFill="1" applyBorder="1" applyAlignment="1">
      <alignment horizontal="left"/>
    </xf>
    <xf numFmtId="0" fontId="14" fillId="2" borderId="45" xfId="0" applyFont="1" applyFill="1" applyBorder="1" applyAlignment="1">
      <alignment horizontal="left"/>
    </xf>
    <xf numFmtId="14" fontId="12" fillId="2" borderId="7" xfId="0" applyNumberFormat="1" applyFont="1" applyFill="1" applyBorder="1"/>
    <xf numFmtId="0" fontId="17" fillId="2" borderId="6" xfId="0" applyFont="1" applyFill="1" applyBorder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14" fillId="0" borderId="37" xfId="0" applyFont="1" applyBorder="1" applyAlignment="1">
      <alignment horizontal="center"/>
    </xf>
    <xf numFmtId="0" fontId="11" fillId="0" borderId="39" xfId="0" applyFont="1" applyBorder="1"/>
    <xf numFmtId="0" fontId="14" fillId="0" borderId="41" xfId="0" applyFont="1" applyBorder="1" applyAlignment="1">
      <alignment horizontal="center"/>
    </xf>
    <xf numFmtId="0" fontId="11" fillId="0" borderId="38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5" fillId="0" borderId="0" xfId="0" applyFont="1" applyAlignment="1">
      <alignment horizontal="left"/>
    </xf>
    <xf numFmtId="0" fontId="14" fillId="0" borderId="4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32" xfId="0" applyFont="1" applyBorder="1" applyAlignment="1">
      <alignment horizontal="left"/>
    </xf>
    <xf numFmtId="0" fontId="11" fillId="0" borderId="3" xfId="0" applyFont="1" applyBorder="1"/>
    <xf numFmtId="0" fontId="12" fillId="0" borderId="40" xfId="0" applyFont="1" applyBorder="1"/>
    <xf numFmtId="0" fontId="14" fillId="0" borderId="26" xfId="0" applyFont="1" applyBorder="1" applyAlignment="1">
      <alignment horizontal="center"/>
    </xf>
    <xf numFmtId="0" fontId="11" fillId="0" borderId="26" xfId="0" applyFont="1" applyBorder="1"/>
    <xf numFmtId="0" fontId="14" fillId="0" borderId="25" xfId="0" applyFont="1" applyBorder="1" applyAlignment="1">
      <alignment horizontal="center"/>
    </xf>
    <xf numFmtId="0" fontId="11" fillId="0" borderId="29" xfId="0" applyFont="1" applyBorder="1"/>
    <xf numFmtId="0" fontId="14" fillId="2" borderId="32" xfId="0" applyFont="1" applyFill="1" applyBorder="1" applyAlignment="1">
      <alignment horizontal="center"/>
    </xf>
    <xf numFmtId="0" fontId="11" fillId="0" borderId="4" xfId="0" applyFont="1" applyBorder="1"/>
    <xf numFmtId="0" fontId="13" fillId="0" borderId="0" xfId="0" applyFont="1" applyAlignment="1">
      <alignment horizontal="center" vertical="center" textRotation="90" wrapText="1"/>
    </xf>
    <xf numFmtId="0" fontId="11" fillId="0" borderId="17" xfId="0" applyFont="1" applyBorder="1"/>
    <xf numFmtId="0" fontId="13" fillId="0" borderId="9" xfId="0" applyFont="1" applyBorder="1" applyAlignment="1">
      <alignment horizontal="center" vertical="center" textRotation="90" wrapText="1"/>
    </xf>
    <xf numFmtId="0" fontId="11" fillId="0" borderId="11" xfId="0" applyFont="1" applyBorder="1"/>
    <xf numFmtId="0" fontId="11" fillId="0" borderId="16" xfId="0" applyFont="1" applyBorder="1"/>
    <xf numFmtId="0" fontId="14" fillId="2" borderId="36" xfId="0" applyFont="1" applyFill="1" applyBorder="1" applyAlignment="1">
      <alignment horizontal="center"/>
    </xf>
    <xf numFmtId="0" fontId="11" fillId="0" borderId="34" xfId="0" applyFont="1" applyBorder="1"/>
    <xf numFmtId="0" fontId="14" fillId="2" borderId="2" xfId="0" applyFont="1" applyFill="1" applyBorder="1" applyAlignment="1">
      <alignment horizontal="center"/>
    </xf>
    <xf numFmtId="0" fontId="11" fillId="0" borderId="35" xfId="0" applyFont="1" applyBorder="1"/>
    <xf numFmtId="0" fontId="14" fillId="2" borderId="2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/>
    </xf>
    <xf numFmtId="0" fontId="11" fillId="0" borderId="31" xfId="0" applyFont="1" applyBorder="1"/>
    <xf numFmtId="0" fontId="8" fillId="0" borderId="8" xfId="0" applyFont="1" applyBorder="1" applyAlignment="1">
      <alignment horizontal="center" vertical="center" textRotation="90"/>
    </xf>
    <xf numFmtId="0" fontId="11" fillId="0" borderId="15" xfId="0" applyFont="1" applyBorder="1"/>
    <xf numFmtId="0" fontId="11" fillId="0" borderId="21" xfId="0" applyFont="1" applyBorder="1"/>
    <xf numFmtId="0" fontId="11" fillId="0" borderId="10" xfId="0" applyFont="1" applyBorder="1"/>
    <xf numFmtId="0" fontId="15" fillId="0" borderId="9" xfId="0" applyFont="1" applyBorder="1" applyAlignment="1">
      <alignment horizontal="center" vertical="center" textRotation="90"/>
    </xf>
    <xf numFmtId="0" fontId="11" fillId="0" borderId="18" xfId="0" applyFont="1" applyBorder="1"/>
    <xf numFmtId="0" fontId="15" fillId="0" borderId="11" xfId="0" applyFont="1" applyBorder="1" applyAlignment="1">
      <alignment horizontal="center" vertical="center" textRotation="90"/>
    </xf>
    <xf numFmtId="0" fontId="11" fillId="0" borderId="20" xfId="0" applyFont="1" applyBorder="1"/>
    <xf numFmtId="0" fontId="5" fillId="0" borderId="12" xfId="0" applyFont="1" applyBorder="1" applyAlignment="1">
      <alignment horizontal="center"/>
    </xf>
    <xf numFmtId="0" fontId="11" fillId="0" borderId="13" xfId="0" applyFont="1" applyBorder="1"/>
    <xf numFmtId="0" fontId="11" fillId="0" borderId="14" xfId="0" applyFont="1" applyBorder="1"/>
    <xf numFmtId="0" fontId="14" fillId="0" borderId="25" xfId="0" applyFont="1" applyBorder="1" applyAlignment="1">
      <alignment horizontal="left"/>
    </xf>
    <xf numFmtId="0" fontId="12" fillId="4" borderId="32" xfId="0" applyFont="1" applyFill="1" applyBorder="1" applyAlignment="1">
      <alignment wrapText="1"/>
    </xf>
    <xf numFmtId="0" fontId="12" fillId="0" borderId="25" xfId="0" applyFont="1" applyBorder="1"/>
    <xf numFmtId="0" fontId="6" fillId="0" borderId="0" xfId="0" applyFont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textRotation="90"/>
    </xf>
    <xf numFmtId="0" fontId="11" fillId="0" borderId="5" xfId="0" applyFont="1" applyBorder="1"/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textRotation="90" wrapText="1"/>
    </xf>
    <xf numFmtId="0" fontId="11" fillId="0" borderId="19" xfId="0" applyFont="1" applyBorder="1"/>
    <xf numFmtId="0" fontId="13" fillId="0" borderId="9" xfId="0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textRotation="90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9" xfId="0" applyFont="1" applyBorder="1" applyAlignment="1">
      <alignment horizont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textRotation="90"/>
    </xf>
    <xf numFmtId="0" fontId="13" fillId="0" borderId="18" xfId="0" applyFont="1" applyBorder="1" applyAlignment="1">
      <alignment horizontal="center" vertical="center" textRotation="90" wrapText="1"/>
    </xf>
    <xf numFmtId="0" fontId="14" fillId="2" borderId="47" xfId="0" applyFont="1" applyFill="1" applyBorder="1" applyAlignment="1">
      <alignment horizontal="left" wrapText="1"/>
    </xf>
    <xf numFmtId="0" fontId="11" fillId="0" borderId="48" xfId="0" applyFont="1" applyBorder="1"/>
    <xf numFmtId="0" fontId="11" fillId="0" borderId="49" xfId="0" applyFont="1" applyBorder="1"/>
    <xf numFmtId="0" fontId="14" fillId="0" borderId="25" xfId="0" applyFont="1" applyBorder="1" applyAlignment="1">
      <alignment horizontal="left" wrapText="1"/>
    </xf>
    <xf numFmtId="0" fontId="12" fillId="0" borderId="32" xfId="0" applyFont="1" applyBorder="1" applyAlignment="1">
      <alignment wrapText="1"/>
    </xf>
    <xf numFmtId="0" fontId="12" fillId="0" borderId="32" xfId="0" applyFont="1" applyBorder="1"/>
    <xf numFmtId="0" fontId="14" fillId="0" borderId="32" xfId="0" applyFont="1" applyBorder="1" applyAlignment="1">
      <alignment horizontal="left" wrapText="1"/>
    </xf>
    <xf numFmtId="0" fontId="14" fillId="2" borderId="25" xfId="0" applyFont="1" applyFill="1" applyBorder="1" applyAlignment="1">
      <alignment horizontal="left" wrapText="1"/>
    </xf>
    <xf numFmtId="0" fontId="11" fillId="0" borderId="46" xfId="0" applyFont="1" applyBorder="1"/>
    <xf numFmtId="0" fontId="14" fillId="2" borderId="32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0" fontId="12" fillId="0" borderId="7" xfId="0" applyFont="1" applyBorder="1"/>
    <xf numFmtId="0" fontId="14" fillId="0" borderId="7" xfId="0" applyFont="1" applyBorder="1" applyAlignment="1">
      <alignment horizontal="left"/>
    </xf>
    <xf numFmtId="0" fontId="11" fillId="0" borderId="7" xfId="0" applyFont="1" applyBorder="1"/>
    <xf numFmtId="0" fontId="14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/>
    <xf numFmtId="0" fontId="21" fillId="0" borderId="50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3" fillId="0" borderId="13" xfId="0" applyFont="1" applyBorder="1"/>
    <xf numFmtId="0" fontId="23" fillId="0" borderId="14" xfId="0" applyFont="1" applyBorder="1"/>
    <xf numFmtId="0" fontId="24" fillId="0" borderId="5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0" fillId="0" borderId="0" xfId="0"/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19" fillId="0" borderId="0" xfId="0" applyFont="1"/>
    <xf numFmtId="0" fontId="24" fillId="0" borderId="0" xfId="0" applyFont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3" fillId="0" borderId="10" xfId="0" applyFont="1" applyBorder="1"/>
    <xf numFmtId="0" fontId="23" fillId="0" borderId="11" xfId="0" applyFont="1" applyBorder="1"/>
    <xf numFmtId="0" fontId="23" fillId="0" borderId="42" xfId="0" applyFont="1" applyBorder="1"/>
    <xf numFmtId="0" fontId="23" fillId="0" borderId="43" xfId="0" applyFont="1" applyBorder="1"/>
    <xf numFmtId="0" fontId="23" fillId="0" borderId="47" xfId="0" applyFont="1" applyBorder="1"/>
    <xf numFmtId="0" fontId="23" fillId="0" borderId="49" xfId="0" applyFont="1" applyBorder="1"/>
    <xf numFmtId="0" fontId="23" fillId="0" borderId="5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56</xdr:col>
      <xdr:colOff>28575</xdr:colOff>
      <xdr:row>0</xdr:row>
      <xdr:rowOff>66675</xdr:rowOff>
    </xdr:from>
    <xdr:ext cx="4324350" cy="1419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88588" y="3075150"/>
          <a:ext cx="4314825" cy="1409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u="none" strike="noStrike">
            <a:solidFill>
              <a:srgbClr val="000000"/>
            </a:solidFill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56</xdr:col>
      <xdr:colOff>28575</xdr:colOff>
      <xdr:row>0</xdr:row>
      <xdr:rowOff>66675</xdr:rowOff>
    </xdr:from>
    <xdr:ext cx="4324350" cy="1419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88588" y="3075150"/>
          <a:ext cx="4314825" cy="1409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u="none" strike="noStrike">
            <a:solidFill>
              <a:srgbClr val="000000"/>
            </a:solidFill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56</xdr:col>
      <xdr:colOff>28575</xdr:colOff>
      <xdr:row>0</xdr:row>
      <xdr:rowOff>66675</xdr:rowOff>
    </xdr:from>
    <xdr:ext cx="4324350" cy="1419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188588" y="3075150"/>
          <a:ext cx="4314825" cy="1409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u="none" strike="noStrike">
            <a:solidFill>
              <a:srgbClr val="000000"/>
            </a:solidFill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56</xdr:col>
      <xdr:colOff>28575</xdr:colOff>
      <xdr:row>0</xdr:row>
      <xdr:rowOff>66675</xdr:rowOff>
    </xdr:from>
    <xdr:ext cx="4324350" cy="1419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188588" y="3075150"/>
          <a:ext cx="4314825" cy="1409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u="none" strike="noStrike">
            <a:solidFill>
              <a:srgbClr val="000000"/>
            </a:solidFill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1001"/>
  <sheetViews>
    <sheetView workbookViewId="0">
      <selection activeCell="Q6" sqref="Q6:BT6"/>
    </sheetView>
  </sheetViews>
  <sheetFormatPr defaultColWidth="14.44140625" defaultRowHeight="15" customHeight="1"/>
  <cols>
    <col min="1" max="1" width="3.6640625" customWidth="1"/>
    <col min="2" max="2" width="2.5546875" customWidth="1"/>
    <col min="3" max="3" width="2.6640625" customWidth="1"/>
    <col min="4" max="4" width="3" customWidth="1"/>
    <col min="5" max="5" width="2.88671875" customWidth="1"/>
    <col min="6" max="6" width="5.5546875" customWidth="1"/>
    <col min="7" max="7" width="2.88671875" customWidth="1"/>
    <col min="8" max="8" width="3" customWidth="1"/>
    <col min="9" max="10" width="2.6640625" customWidth="1"/>
    <col min="11" max="11" width="2.44140625" customWidth="1"/>
    <col min="12" max="12" width="2.5546875" customWidth="1"/>
    <col min="13" max="13" width="2.6640625" customWidth="1"/>
    <col min="14" max="14" width="3.5546875" customWidth="1"/>
    <col min="15" max="15" width="2.6640625" customWidth="1"/>
    <col min="16" max="16" width="2.5546875" customWidth="1"/>
    <col min="17" max="17" width="3.33203125" customWidth="1"/>
    <col min="18" max="20" width="3" customWidth="1"/>
    <col min="21" max="21" width="2.6640625" customWidth="1"/>
    <col min="22" max="23" width="2.88671875" customWidth="1"/>
    <col min="24" max="24" width="3" customWidth="1"/>
    <col min="25" max="25" width="3.33203125" customWidth="1"/>
    <col min="26" max="26" width="3" customWidth="1"/>
    <col min="27" max="28" width="2.88671875" customWidth="1"/>
    <col min="29" max="29" width="3.33203125" customWidth="1"/>
    <col min="30" max="30" width="2.5546875" customWidth="1"/>
    <col min="31" max="34" width="2.6640625" customWidth="1"/>
    <col min="35" max="35" width="3" customWidth="1"/>
    <col min="36" max="37" width="3.33203125" customWidth="1"/>
    <col min="38" max="38" width="3.109375" customWidth="1"/>
    <col min="39" max="45" width="2.88671875" customWidth="1"/>
    <col min="46" max="47" width="2.6640625" customWidth="1"/>
    <col min="48" max="48" width="3" customWidth="1"/>
    <col min="49" max="52" width="2.6640625" customWidth="1"/>
    <col min="53" max="53" width="2.88671875" customWidth="1"/>
    <col min="54" max="54" width="3" customWidth="1"/>
    <col min="55" max="55" width="2.88671875" customWidth="1"/>
    <col min="56" max="56" width="2.5546875" customWidth="1"/>
    <col min="57" max="59" width="2.6640625" customWidth="1"/>
    <col min="60" max="61" width="2.88671875" customWidth="1"/>
    <col min="62" max="62" width="2.33203125" customWidth="1"/>
    <col min="63" max="63" width="3" customWidth="1"/>
    <col min="64" max="71" width="2.88671875" customWidth="1"/>
    <col min="72" max="72" width="3.6640625" customWidth="1"/>
    <col min="73" max="73" width="2.109375" customWidth="1"/>
    <col min="74" max="74" width="3.109375" customWidth="1"/>
    <col min="75" max="75" width="2.6640625" customWidth="1"/>
    <col min="76" max="76" width="2.33203125" customWidth="1"/>
    <col min="77" max="77" width="12.109375" customWidth="1"/>
  </cols>
  <sheetData>
    <row r="1" spans="1:77" ht="18" customHeight="1">
      <c r="B1" s="130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2"/>
      <c r="O1" s="2"/>
      <c r="P1" s="2"/>
      <c r="Q1" s="134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3"/>
      <c r="BO1" s="3"/>
      <c r="BP1" s="3"/>
      <c r="BQ1" s="3"/>
      <c r="BR1" s="3"/>
      <c r="BS1" s="3"/>
      <c r="BT1" s="2"/>
      <c r="BU1" s="2"/>
    </row>
    <row r="2" spans="1:77" ht="18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2"/>
      <c r="BU2" s="2"/>
    </row>
    <row r="3" spans="1:77" ht="15" customHeight="1">
      <c r="B3" s="135" t="s">
        <v>83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2"/>
      <c r="Q3" s="130" t="s">
        <v>1</v>
      </c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1"/>
      <c r="BO3" s="1"/>
      <c r="BP3" s="1"/>
      <c r="BQ3" s="1"/>
      <c r="BR3" s="1"/>
      <c r="BS3" s="1"/>
      <c r="BT3" s="2"/>
      <c r="BU3" s="2"/>
    </row>
    <row r="4" spans="1:77" ht="12" customHeight="1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2"/>
      <c r="Q4" s="5"/>
      <c r="R4" s="5"/>
      <c r="S4" s="5"/>
      <c r="T4" s="5"/>
      <c r="U4" s="5"/>
      <c r="V4" s="5"/>
      <c r="W4" s="5"/>
      <c r="X4" s="5"/>
      <c r="Y4" s="5"/>
      <c r="Z4" s="5"/>
      <c r="AA4" s="6"/>
      <c r="AB4" s="5"/>
      <c r="AC4" s="5"/>
      <c r="AD4" s="5"/>
      <c r="AE4" s="5"/>
      <c r="AF4" s="5"/>
      <c r="AG4" s="5"/>
      <c r="AH4" s="5"/>
      <c r="AI4" s="5"/>
      <c r="AJ4" s="5"/>
      <c r="AK4" s="5"/>
      <c r="AL4" s="7" t="s">
        <v>2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2"/>
      <c r="BU4" s="2"/>
    </row>
    <row r="5" spans="1:77" ht="18" customHeight="1">
      <c r="B5" s="130" t="s">
        <v>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5"/>
      <c r="O5" s="5"/>
      <c r="P5" s="5"/>
      <c r="Q5" s="136" t="s">
        <v>4</v>
      </c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"/>
      <c r="BO5" s="8"/>
      <c r="BP5" s="8"/>
      <c r="BQ5" s="8"/>
      <c r="BR5" s="8"/>
      <c r="BS5" s="8"/>
      <c r="BT5" s="2"/>
      <c r="BU5" s="2"/>
    </row>
    <row r="6" spans="1:77" ht="23.25" customHeight="1">
      <c r="B6" s="130" t="s">
        <v>5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2"/>
      <c r="O6" s="2"/>
      <c r="P6" s="2"/>
      <c r="Q6" s="177" t="s">
        <v>92</v>
      </c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2"/>
    </row>
    <row r="7" spans="1:77" ht="20.25" customHeight="1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2"/>
      <c r="N7" s="2"/>
      <c r="O7" s="2"/>
      <c r="P7" s="2"/>
      <c r="Q7" s="174" t="s">
        <v>93</v>
      </c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0"/>
      <c r="BO7" s="10"/>
      <c r="BP7" s="10"/>
      <c r="BQ7" s="10"/>
      <c r="BR7" s="10"/>
      <c r="BS7" s="10"/>
      <c r="BT7" s="2"/>
      <c r="BU7" s="2"/>
    </row>
    <row r="8" spans="1:77" s="76" customFormat="1" ht="20.25" customHeight="1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2"/>
      <c r="N8" s="2"/>
      <c r="O8" s="2"/>
      <c r="P8" s="2"/>
      <c r="Q8" s="175"/>
      <c r="R8" s="173"/>
      <c r="S8" s="173"/>
      <c r="T8" s="173"/>
      <c r="U8" s="173"/>
      <c r="V8" s="173"/>
      <c r="W8" s="173"/>
      <c r="X8" s="176" t="s">
        <v>89</v>
      </c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79"/>
      <c r="BO8" s="79"/>
      <c r="BP8" s="79"/>
      <c r="BQ8" s="79"/>
      <c r="BR8" s="79"/>
      <c r="BS8" s="79"/>
      <c r="BT8" s="2"/>
      <c r="BU8" s="2"/>
    </row>
    <row r="9" spans="1:77" ht="18" customHeight="1">
      <c r="A9" s="76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2"/>
      <c r="N9" s="2"/>
      <c r="O9" s="2"/>
      <c r="P9" s="2"/>
      <c r="Q9" s="177" t="s">
        <v>90</v>
      </c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1"/>
      <c r="BO9" s="1"/>
      <c r="BP9" s="1"/>
      <c r="BQ9" s="1"/>
      <c r="BR9" s="1"/>
      <c r="BS9" s="1"/>
      <c r="BT9" s="2"/>
      <c r="BU9" s="2"/>
    </row>
    <row r="10" spans="1:77" ht="18" customHeight="1">
      <c r="A10" s="11"/>
      <c r="B10" s="9"/>
      <c r="C10" s="9"/>
      <c r="D10" s="9"/>
      <c r="E10" s="9"/>
      <c r="F10" s="9"/>
      <c r="G10" s="131" t="s">
        <v>6</v>
      </c>
      <c r="H10" s="133" t="s">
        <v>7</v>
      </c>
      <c r="I10" s="91"/>
      <c r="J10" s="91"/>
      <c r="K10" s="98"/>
      <c r="L10" s="133" t="s">
        <v>8</v>
      </c>
      <c r="M10" s="91"/>
      <c r="N10" s="91"/>
      <c r="O10" s="91"/>
      <c r="P10" s="98"/>
      <c r="Q10" s="12" t="s">
        <v>9</v>
      </c>
      <c r="R10" s="13"/>
      <c r="S10" s="13"/>
      <c r="T10" s="14"/>
      <c r="U10" s="133" t="s">
        <v>10</v>
      </c>
      <c r="V10" s="91"/>
      <c r="W10" s="91"/>
      <c r="X10" s="98"/>
      <c r="Y10" s="133" t="s">
        <v>11</v>
      </c>
      <c r="Z10" s="91"/>
      <c r="AA10" s="91"/>
      <c r="AB10" s="98"/>
      <c r="AC10" s="133" t="s">
        <v>12</v>
      </c>
      <c r="AD10" s="91"/>
      <c r="AE10" s="91"/>
      <c r="AF10" s="91"/>
      <c r="AG10" s="137" t="s">
        <v>13</v>
      </c>
      <c r="AH10" s="91"/>
      <c r="AI10" s="91"/>
      <c r="AJ10" s="91"/>
      <c r="AK10" s="98"/>
      <c r="AL10" s="133" t="s">
        <v>14</v>
      </c>
      <c r="AM10" s="91"/>
      <c r="AN10" s="91"/>
      <c r="AO10" s="98"/>
      <c r="AP10" s="133" t="s">
        <v>15</v>
      </c>
      <c r="AQ10" s="91"/>
      <c r="AR10" s="91"/>
      <c r="AS10" s="91"/>
      <c r="AT10" s="98"/>
      <c r="AU10" s="133" t="s">
        <v>16</v>
      </c>
      <c r="AV10" s="91"/>
      <c r="AW10" s="91"/>
      <c r="AX10" s="98"/>
      <c r="AY10" s="133" t="s">
        <v>17</v>
      </c>
      <c r="AZ10" s="91"/>
      <c r="BA10" s="91"/>
      <c r="BB10" s="98"/>
      <c r="BC10" s="133" t="s">
        <v>18</v>
      </c>
      <c r="BD10" s="91"/>
      <c r="BE10" s="91"/>
      <c r="BF10" s="91"/>
      <c r="BG10" s="98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"/>
      <c r="BU10" s="2"/>
      <c r="BV10" s="11"/>
      <c r="BW10" s="11"/>
      <c r="BX10" s="11"/>
      <c r="BY10" s="11"/>
    </row>
    <row r="11" spans="1:77" ht="18" customHeight="1">
      <c r="A11" s="15"/>
      <c r="B11" s="16"/>
      <c r="C11" s="11"/>
      <c r="D11" s="17"/>
      <c r="E11" s="11"/>
      <c r="F11" s="125"/>
      <c r="G11" s="132"/>
      <c r="H11" s="19">
        <v>1</v>
      </c>
      <c r="I11" s="19">
        <v>2</v>
      </c>
      <c r="J11" s="19">
        <v>3</v>
      </c>
      <c r="K11" s="19">
        <v>4</v>
      </c>
      <c r="L11" s="19">
        <v>5</v>
      </c>
      <c r="M11" s="19">
        <v>6</v>
      </c>
      <c r="N11" s="19">
        <v>7</v>
      </c>
      <c r="O11" s="19">
        <v>8</v>
      </c>
      <c r="P11" s="19">
        <v>9</v>
      </c>
      <c r="Q11" s="19">
        <v>10</v>
      </c>
      <c r="R11" s="19">
        <v>11</v>
      </c>
      <c r="S11" s="19">
        <v>12</v>
      </c>
      <c r="T11" s="19">
        <v>13</v>
      </c>
      <c r="U11" s="19">
        <v>14</v>
      </c>
      <c r="V11" s="19">
        <v>15</v>
      </c>
      <c r="W11" s="19">
        <v>16</v>
      </c>
      <c r="X11" s="19">
        <v>17</v>
      </c>
      <c r="Y11" s="19">
        <v>18</v>
      </c>
      <c r="Z11" s="19">
        <v>19</v>
      </c>
      <c r="AA11" s="19">
        <v>20</v>
      </c>
      <c r="AB11" s="19">
        <v>21</v>
      </c>
      <c r="AC11" s="19">
        <v>22</v>
      </c>
      <c r="AD11" s="19">
        <v>23</v>
      </c>
      <c r="AE11" s="19">
        <v>24</v>
      </c>
      <c r="AF11" s="19">
        <v>25</v>
      </c>
      <c r="AG11" s="19">
        <v>26</v>
      </c>
      <c r="AH11" s="19">
        <v>27</v>
      </c>
      <c r="AI11" s="19">
        <v>28</v>
      </c>
      <c r="AJ11" s="19">
        <v>29</v>
      </c>
      <c r="AK11" s="19">
        <v>30</v>
      </c>
      <c r="AL11" s="19">
        <v>31</v>
      </c>
      <c r="AM11" s="19">
        <v>32</v>
      </c>
      <c r="AN11" s="19">
        <v>33</v>
      </c>
      <c r="AO11" s="19">
        <v>34</v>
      </c>
      <c r="AP11" s="19">
        <v>35</v>
      </c>
      <c r="AQ11" s="19">
        <v>36</v>
      </c>
      <c r="AR11" s="19">
        <v>37</v>
      </c>
      <c r="AS11" s="19">
        <v>38</v>
      </c>
      <c r="AT11" s="19">
        <v>39</v>
      </c>
      <c r="AU11" s="19">
        <v>40</v>
      </c>
      <c r="AV11" s="19">
        <v>41</v>
      </c>
      <c r="AW11" s="19">
        <v>42</v>
      </c>
      <c r="AX11" s="19">
        <v>43</v>
      </c>
      <c r="AY11" s="19">
        <v>44</v>
      </c>
      <c r="AZ11" s="19">
        <v>45</v>
      </c>
      <c r="BA11" s="19">
        <v>46</v>
      </c>
      <c r="BB11" s="19">
        <v>47</v>
      </c>
      <c r="BC11" s="19">
        <v>48</v>
      </c>
      <c r="BD11" s="19">
        <v>49</v>
      </c>
      <c r="BE11" s="19">
        <v>50</v>
      </c>
      <c r="BF11" s="19">
        <v>51</v>
      </c>
      <c r="BG11" s="19">
        <v>52</v>
      </c>
      <c r="BH11" s="20"/>
      <c r="BI11" s="20"/>
      <c r="BJ11" s="20"/>
      <c r="BK11" s="20"/>
      <c r="BL11" s="20"/>
      <c r="BM11" s="20"/>
      <c r="BN11" s="21"/>
      <c r="BO11" s="21"/>
      <c r="BP11" s="21"/>
      <c r="BQ11" s="21"/>
      <c r="BR11" s="21"/>
      <c r="BS11" s="11"/>
      <c r="BT11" s="11"/>
      <c r="BU11" s="11"/>
      <c r="BV11" s="11"/>
      <c r="BW11" s="11"/>
      <c r="BX11" s="11"/>
      <c r="BY11" s="11"/>
    </row>
    <row r="12" spans="1:77" ht="24" customHeight="1">
      <c r="A12" s="15"/>
      <c r="B12" s="18"/>
      <c r="C12" s="11"/>
      <c r="D12" s="17"/>
      <c r="E12" s="11"/>
      <c r="F12" s="85"/>
      <c r="G12" s="22">
        <v>1</v>
      </c>
      <c r="H12" s="23" t="s">
        <v>19</v>
      </c>
      <c r="I12" s="23" t="s">
        <v>19</v>
      </c>
      <c r="J12" s="23" t="s">
        <v>19</v>
      </c>
      <c r="K12" s="23" t="s">
        <v>19</v>
      </c>
      <c r="L12" s="23" t="s">
        <v>19</v>
      </c>
      <c r="M12" s="23" t="s">
        <v>19</v>
      </c>
      <c r="N12" s="23" t="s">
        <v>19</v>
      </c>
      <c r="O12" s="23" t="s">
        <v>19</v>
      </c>
      <c r="P12" s="23" t="s">
        <v>19</v>
      </c>
      <c r="Q12" s="23" t="s">
        <v>19</v>
      </c>
      <c r="R12" s="23" t="s">
        <v>19</v>
      </c>
      <c r="S12" s="23" t="s">
        <v>19</v>
      </c>
      <c r="T12" s="23" t="s">
        <v>20</v>
      </c>
      <c r="U12" s="23" t="s">
        <v>20</v>
      </c>
      <c r="V12" s="23" t="s">
        <v>20</v>
      </c>
      <c r="W12" s="23" t="s">
        <v>21</v>
      </c>
      <c r="X12" s="23" t="s">
        <v>21</v>
      </c>
      <c r="Y12" s="23" t="s">
        <v>21</v>
      </c>
      <c r="Z12" s="23" t="s">
        <v>21</v>
      </c>
      <c r="AA12" s="23" t="s">
        <v>19</v>
      </c>
      <c r="AB12" s="23" t="s">
        <v>19</v>
      </c>
      <c r="AC12" s="23" t="s">
        <v>19</v>
      </c>
      <c r="AD12" s="23" t="s">
        <v>19</v>
      </c>
      <c r="AE12" s="23" t="s">
        <v>19</v>
      </c>
      <c r="AF12" s="23" t="s">
        <v>22</v>
      </c>
      <c r="AG12" s="23" t="s">
        <v>19</v>
      </c>
      <c r="AH12" s="23" t="s">
        <v>19</v>
      </c>
      <c r="AI12" s="23" t="s">
        <v>19</v>
      </c>
      <c r="AJ12" s="23" t="s">
        <v>19</v>
      </c>
      <c r="AK12" s="23" t="s">
        <v>19</v>
      </c>
      <c r="AL12" s="23" t="s">
        <v>19</v>
      </c>
      <c r="AM12" s="23" t="s">
        <v>19</v>
      </c>
      <c r="AN12" s="23" t="s">
        <v>19</v>
      </c>
      <c r="AO12" s="23" t="s">
        <v>19</v>
      </c>
      <c r="AP12" s="23" t="s">
        <v>19</v>
      </c>
      <c r="AQ12" s="23" t="s">
        <v>20</v>
      </c>
      <c r="AR12" s="23" t="s">
        <v>20</v>
      </c>
      <c r="AS12" s="23" t="s">
        <v>20</v>
      </c>
      <c r="AT12" s="23" t="s">
        <v>21</v>
      </c>
      <c r="AU12" s="23" t="s">
        <v>21</v>
      </c>
      <c r="AV12" s="23" t="s">
        <v>21</v>
      </c>
      <c r="AW12" s="23" t="s">
        <v>21</v>
      </c>
      <c r="AX12" s="23" t="s">
        <v>21</v>
      </c>
      <c r="AY12" s="23" t="s">
        <v>21</v>
      </c>
      <c r="AZ12" s="23" t="s">
        <v>21</v>
      </c>
      <c r="BA12" s="23" t="s">
        <v>21</v>
      </c>
      <c r="BB12" s="23" t="s">
        <v>21</v>
      </c>
      <c r="BC12" s="23" t="s">
        <v>21</v>
      </c>
      <c r="BD12" s="23" t="s">
        <v>23</v>
      </c>
      <c r="BE12" s="23" t="s">
        <v>23</v>
      </c>
      <c r="BF12" s="23" t="s">
        <v>23</v>
      </c>
      <c r="BG12" s="23" t="s">
        <v>24</v>
      </c>
      <c r="BH12" s="18"/>
      <c r="BI12" s="11"/>
      <c r="BJ12" s="21"/>
      <c r="BK12" s="21"/>
      <c r="BL12" s="21"/>
      <c r="BM12" s="21"/>
      <c r="BN12" s="2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</row>
    <row r="13" spans="1:77" ht="16.5" customHeight="1">
      <c r="A13" s="24"/>
      <c r="B13" s="24"/>
      <c r="C13" s="25"/>
      <c r="D13" s="26"/>
      <c r="E13" s="25"/>
      <c r="F13" s="24"/>
      <c r="G13" s="27"/>
      <c r="H13" s="27"/>
      <c r="I13" s="27"/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4"/>
      <c r="BH13" s="24"/>
      <c r="BI13" s="24"/>
      <c r="BJ13" s="24"/>
      <c r="BK13" s="24"/>
      <c r="BL13" s="24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</row>
    <row r="14" spans="1:77" ht="18" customHeight="1">
      <c r="B14" s="9"/>
      <c r="D14" s="17"/>
      <c r="E14" s="29"/>
      <c r="F14" s="126" t="s">
        <v>25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30"/>
      <c r="BX14" s="31"/>
    </row>
    <row r="15" spans="1:77" ht="17.25" customHeight="1" thickBot="1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</row>
    <row r="16" spans="1:77" ht="13.5" customHeight="1" thickBot="1">
      <c r="A16" s="111" t="s">
        <v>26</v>
      </c>
      <c r="B16" s="180" t="s">
        <v>96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2"/>
      <c r="N16" s="115" t="s">
        <v>27</v>
      </c>
      <c r="O16" s="117" t="s">
        <v>28</v>
      </c>
      <c r="P16" s="119" t="s">
        <v>29</v>
      </c>
      <c r="Q16" s="120"/>
      <c r="R16" s="120"/>
      <c r="S16" s="120"/>
      <c r="T16" s="120"/>
      <c r="U16" s="120"/>
      <c r="V16" s="120"/>
      <c r="W16" s="121"/>
      <c r="X16" s="127" t="s">
        <v>30</v>
      </c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1"/>
      <c r="AX16" s="127" t="s">
        <v>31</v>
      </c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1"/>
      <c r="BX16" s="32" t="s">
        <v>32</v>
      </c>
      <c r="BY16" s="33"/>
    </row>
    <row r="17" spans="1:77" ht="13.5" customHeight="1" thickBot="1">
      <c r="A17" s="112"/>
      <c r="B17" s="183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4"/>
      <c r="N17" s="103"/>
      <c r="O17" s="100"/>
      <c r="P17" s="101" t="s">
        <v>33</v>
      </c>
      <c r="Q17" s="102"/>
      <c r="R17" s="101" t="s">
        <v>34</v>
      </c>
      <c r="S17" s="102"/>
      <c r="T17" s="101" t="s">
        <v>35</v>
      </c>
      <c r="U17" s="102"/>
      <c r="V17" s="101" t="s">
        <v>36</v>
      </c>
      <c r="W17" s="114"/>
      <c r="X17" s="101" t="s">
        <v>37</v>
      </c>
      <c r="Y17" s="114"/>
      <c r="Z17" s="128" t="s">
        <v>38</v>
      </c>
      <c r="AA17" s="120"/>
      <c r="AB17" s="120"/>
      <c r="AC17" s="120"/>
      <c r="AD17" s="120"/>
      <c r="AE17" s="120"/>
      <c r="AF17" s="120"/>
      <c r="AG17" s="120"/>
      <c r="AH17" s="120"/>
      <c r="AI17" s="121"/>
      <c r="AJ17" s="138" t="s">
        <v>39</v>
      </c>
      <c r="AK17" s="102"/>
      <c r="AL17" s="101" t="s">
        <v>40</v>
      </c>
      <c r="AM17" s="102"/>
      <c r="AN17" s="144" t="s">
        <v>41</v>
      </c>
      <c r="AO17" s="114"/>
      <c r="AP17" s="114"/>
      <c r="AQ17" s="114"/>
      <c r="AR17" s="114"/>
      <c r="AS17" s="102"/>
      <c r="AT17" s="145" t="s">
        <v>42</v>
      </c>
      <c r="AU17" s="114"/>
      <c r="AV17" s="114"/>
      <c r="AW17" s="102"/>
      <c r="AX17" s="101" t="s">
        <v>37</v>
      </c>
      <c r="AY17" s="102"/>
      <c r="AZ17" s="129" t="s">
        <v>38</v>
      </c>
      <c r="BA17" s="120"/>
      <c r="BB17" s="120"/>
      <c r="BC17" s="120"/>
      <c r="BD17" s="120"/>
      <c r="BE17" s="120"/>
      <c r="BF17" s="120"/>
      <c r="BG17" s="120"/>
      <c r="BH17" s="120"/>
      <c r="BI17" s="121"/>
      <c r="BJ17" s="138" t="s">
        <v>39</v>
      </c>
      <c r="BK17" s="102"/>
      <c r="BL17" s="101" t="s">
        <v>40</v>
      </c>
      <c r="BM17" s="102"/>
      <c r="BN17" s="140" t="s">
        <v>41</v>
      </c>
      <c r="BO17" s="114"/>
      <c r="BP17" s="114"/>
      <c r="BQ17" s="114"/>
      <c r="BR17" s="114"/>
      <c r="BS17" s="102"/>
      <c r="BT17" s="141" t="s">
        <v>42</v>
      </c>
      <c r="BU17" s="114"/>
      <c r="BV17" s="114"/>
      <c r="BW17" s="114"/>
      <c r="BX17" s="34" t="s">
        <v>43</v>
      </c>
      <c r="BY17" s="35"/>
    </row>
    <row r="18" spans="1:77" ht="13.5" customHeight="1" thickBot="1">
      <c r="A18" s="112"/>
      <c r="B18" s="183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84"/>
      <c r="N18" s="103"/>
      <c r="O18" s="100"/>
      <c r="P18" s="103"/>
      <c r="Q18" s="100"/>
      <c r="R18" s="103"/>
      <c r="S18" s="100"/>
      <c r="T18" s="103"/>
      <c r="U18" s="100"/>
      <c r="V18" s="103"/>
      <c r="W18" s="85"/>
      <c r="X18" s="103"/>
      <c r="Y18" s="85"/>
      <c r="Z18" s="101" t="s">
        <v>37</v>
      </c>
      <c r="AA18" s="102"/>
      <c r="AB18" s="128" t="s">
        <v>44</v>
      </c>
      <c r="AC18" s="120"/>
      <c r="AD18" s="120"/>
      <c r="AE18" s="120"/>
      <c r="AF18" s="120"/>
      <c r="AG18" s="120"/>
      <c r="AH18" s="120"/>
      <c r="AI18" s="121"/>
      <c r="AJ18" s="85"/>
      <c r="AK18" s="100"/>
      <c r="AL18" s="103"/>
      <c r="AM18" s="100"/>
      <c r="AN18" s="116"/>
      <c r="AO18" s="139"/>
      <c r="AP18" s="139"/>
      <c r="AQ18" s="139"/>
      <c r="AR18" s="139"/>
      <c r="AS18" s="118"/>
      <c r="AT18" s="116"/>
      <c r="AU18" s="139"/>
      <c r="AV18" s="139"/>
      <c r="AW18" s="118"/>
      <c r="AX18" s="103"/>
      <c r="AY18" s="100"/>
      <c r="AZ18" s="143" t="s">
        <v>37</v>
      </c>
      <c r="BA18" s="85"/>
      <c r="BB18" s="129" t="s">
        <v>45</v>
      </c>
      <c r="BC18" s="120"/>
      <c r="BD18" s="120"/>
      <c r="BE18" s="120"/>
      <c r="BF18" s="120"/>
      <c r="BG18" s="120"/>
      <c r="BH18" s="120"/>
      <c r="BI18" s="121"/>
      <c r="BJ18" s="85"/>
      <c r="BK18" s="100"/>
      <c r="BL18" s="103"/>
      <c r="BM18" s="100"/>
      <c r="BN18" s="116"/>
      <c r="BO18" s="139"/>
      <c r="BP18" s="139"/>
      <c r="BQ18" s="139"/>
      <c r="BR18" s="139"/>
      <c r="BS18" s="118"/>
      <c r="BT18" s="139"/>
      <c r="BU18" s="139"/>
      <c r="BV18" s="139"/>
      <c r="BW18" s="139"/>
      <c r="BX18" s="34" t="s">
        <v>46</v>
      </c>
      <c r="BY18" s="35"/>
    </row>
    <row r="19" spans="1:77" ht="12.75" customHeight="1">
      <c r="A19" s="112"/>
      <c r="B19" s="183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84"/>
      <c r="N19" s="103"/>
      <c r="O19" s="100"/>
      <c r="P19" s="103"/>
      <c r="Q19" s="100"/>
      <c r="R19" s="103"/>
      <c r="S19" s="100"/>
      <c r="T19" s="103"/>
      <c r="U19" s="100"/>
      <c r="V19" s="103"/>
      <c r="W19" s="85"/>
      <c r="X19" s="103"/>
      <c r="Y19" s="85"/>
      <c r="Z19" s="103"/>
      <c r="AA19" s="100"/>
      <c r="AB19" s="99" t="s">
        <v>47</v>
      </c>
      <c r="AC19" s="100"/>
      <c r="AD19" s="101" t="s">
        <v>48</v>
      </c>
      <c r="AE19" s="102"/>
      <c r="AF19" s="101" t="s">
        <v>49</v>
      </c>
      <c r="AG19" s="102"/>
      <c r="AH19" s="101" t="s">
        <v>50</v>
      </c>
      <c r="AI19" s="102"/>
      <c r="AJ19" s="85"/>
      <c r="AK19" s="100"/>
      <c r="AL19" s="103"/>
      <c r="AM19" s="100"/>
      <c r="AN19" s="101" t="s">
        <v>51</v>
      </c>
      <c r="AO19" s="102"/>
      <c r="AP19" s="101" t="s">
        <v>52</v>
      </c>
      <c r="AQ19" s="102"/>
      <c r="AR19" s="101" t="s">
        <v>53</v>
      </c>
      <c r="AS19" s="102"/>
      <c r="AT19" s="146" t="s">
        <v>54</v>
      </c>
      <c r="AU19" s="100"/>
      <c r="AV19" s="146" t="s">
        <v>55</v>
      </c>
      <c r="AW19" s="100"/>
      <c r="AX19" s="103"/>
      <c r="AY19" s="100"/>
      <c r="AZ19" s="103"/>
      <c r="BA19" s="85"/>
      <c r="BB19" s="142" t="s">
        <v>47</v>
      </c>
      <c r="BC19" s="102"/>
      <c r="BD19" s="143" t="s">
        <v>48</v>
      </c>
      <c r="BE19" s="100"/>
      <c r="BF19" s="101" t="s">
        <v>50</v>
      </c>
      <c r="BG19" s="102"/>
      <c r="BH19" s="143" t="s">
        <v>49</v>
      </c>
      <c r="BI19" s="100"/>
      <c r="BJ19" s="85"/>
      <c r="BK19" s="100"/>
      <c r="BL19" s="103"/>
      <c r="BM19" s="100"/>
      <c r="BN19" s="101" t="s">
        <v>51</v>
      </c>
      <c r="BO19" s="102"/>
      <c r="BP19" s="101" t="s">
        <v>56</v>
      </c>
      <c r="BQ19" s="102"/>
      <c r="BR19" s="101" t="s">
        <v>57</v>
      </c>
      <c r="BS19" s="102"/>
      <c r="BT19" s="138" t="s">
        <v>58</v>
      </c>
      <c r="BU19" s="102"/>
      <c r="BV19" s="143" t="s">
        <v>55</v>
      </c>
      <c r="BW19" s="85"/>
      <c r="BX19" s="38"/>
      <c r="BY19" s="35"/>
    </row>
    <row r="20" spans="1:77" ht="14.25" customHeight="1" thickBot="1">
      <c r="A20" s="112"/>
      <c r="B20" s="183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84"/>
      <c r="N20" s="103"/>
      <c r="O20" s="100"/>
      <c r="P20" s="103"/>
      <c r="Q20" s="100"/>
      <c r="R20" s="103"/>
      <c r="S20" s="100"/>
      <c r="T20" s="103"/>
      <c r="U20" s="100"/>
      <c r="V20" s="103"/>
      <c r="W20" s="85"/>
      <c r="X20" s="103"/>
      <c r="Y20" s="85"/>
      <c r="Z20" s="103"/>
      <c r="AA20" s="100"/>
      <c r="AB20" s="85"/>
      <c r="AC20" s="100"/>
      <c r="AD20" s="103"/>
      <c r="AE20" s="100"/>
      <c r="AF20" s="103"/>
      <c r="AG20" s="100"/>
      <c r="AH20" s="103"/>
      <c r="AI20" s="100"/>
      <c r="AJ20" s="85"/>
      <c r="AK20" s="100"/>
      <c r="AL20" s="103"/>
      <c r="AM20" s="100"/>
      <c r="AN20" s="103"/>
      <c r="AO20" s="100"/>
      <c r="AP20" s="103"/>
      <c r="AQ20" s="100"/>
      <c r="AR20" s="103"/>
      <c r="AS20" s="100"/>
      <c r="AT20" s="103"/>
      <c r="AU20" s="100"/>
      <c r="AV20" s="103"/>
      <c r="AW20" s="100"/>
      <c r="AX20" s="103"/>
      <c r="AY20" s="100"/>
      <c r="AZ20" s="103"/>
      <c r="BA20" s="85"/>
      <c r="BB20" s="103"/>
      <c r="BC20" s="100"/>
      <c r="BD20" s="103"/>
      <c r="BE20" s="100"/>
      <c r="BF20" s="103"/>
      <c r="BG20" s="100"/>
      <c r="BH20" s="103"/>
      <c r="BI20" s="100"/>
      <c r="BJ20" s="85"/>
      <c r="BK20" s="100"/>
      <c r="BL20" s="103"/>
      <c r="BM20" s="100"/>
      <c r="BN20" s="103"/>
      <c r="BO20" s="100"/>
      <c r="BP20" s="103"/>
      <c r="BQ20" s="100"/>
      <c r="BR20" s="103"/>
      <c r="BS20" s="100"/>
      <c r="BT20" s="85"/>
      <c r="BU20" s="100"/>
      <c r="BV20" s="103"/>
      <c r="BW20" s="85"/>
      <c r="BX20" s="38"/>
      <c r="BY20" s="35"/>
    </row>
    <row r="21" spans="1:77" ht="50.25" customHeight="1" thickBot="1">
      <c r="A21" s="113"/>
      <c r="B21" s="183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84"/>
      <c r="N21" s="116"/>
      <c r="O21" s="118"/>
      <c r="P21" s="103"/>
      <c r="Q21" s="100"/>
      <c r="R21" s="103"/>
      <c r="S21" s="100"/>
      <c r="T21" s="103"/>
      <c r="U21" s="100"/>
      <c r="V21" s="103"/>
      <c r="W21" s="85"/>
      <c r="X21" s="103"/>
      <c r="Y21" s="85"/>
      <c r="Z21" s="116"/>
      <c r="AA21" s="118"/>
      <c r="AB21" s="85"/>
      <c r="AC21" s="100"/>
      <c r="AD21" s="103"/>
      <c r="AE21" s="100"/>
      <c r="AF21" s="103"/>
      <c r="AG21" s="100"/>
      <c r="AH21" s="116"/>
      <c r="AI21" s="118"/>
      <c r="AJ21" s="85"/>
      <c r="AK21" s="100"/>
      <c r="AL21" s="116"/>
      <c r="AM21" s="118"/>
      <c r="AN21" s="116"/>
      <c r="AO21" s="118"/>
      <c r="AP21" s="116"/>
      <c r="AQ21" s="118"/>
      <c r="AR21" s="116"/>
      <c r="AS21" s="118"/>
      <c r="AT21" s="116"/>
      <c r="AU21" s="118"/>
      <c r="AV21" s="116"/>
      <c r="AW21" s="118"/>
      <c r="AX21" s="116"/>
      <c r="AY21" s="118"/>
      <c r="AZ21" s="116"/>
      <c r="BA21" s="139"/>
      <c r="BB21" s="116"/>
      <c r="BC21" s="118"/>
      <c r="BD21" s="116"/>
      <c r="BE21" s="118"/>
      <c r="BF21" s="116"/>
      <c r="BG21" s="118"/>
      <c r="BH21" s="116"/>
      <c r="BI21" s="118"/>
      <c r="BJ21" s="139"/>
      <c r="BK21" s="118"/>
      <c r="BL21" s="116"/>
      <c r="BM21" s="118"/>
      <c r="BN21" s="116"/>
      <c r="BO21" s="118"/>
      <c r="BP21" s="116"/>
      <c r="BQ21" s="118"/>
      <c r="BR21" s="116"/>
      <c r="BS21" s="118"/>
      <c r="BT21" s="139"/>
      <c r="BU21" s="118"/>
      <c r="BV21" s="116"/>
      <c r="BW21" s="139"/>
      <c r="BX21" s="39"/>
      <c r="BY21" s="40"/>
    </row>
    <row r="22" spans="1:77" ht="8.25" hidden="1" customHeight="1">
      <c r="A22" s="41"/>
      <c r="B22" s="185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7"/>
      <c r="N22" s="42"/>
      <c r="O22" s="43"/>
      <c r="P22" s="36"/>
      <c r="Q22" s="44"/>
      <c r="R22" s="36"/>
      <c r="S22" s="44"/>
      <c r="T22" s="44"/>
      <c r="U22" s="44"/>
      <c r="V22" s="36"/>
      <c r="W22" s="37"/>
      <c r="X22" s="45"/>
      <c r="Y22" s="46"/>
      <c r="Z22" s="47"/>
      <c r="AA22" s="48"/>
      <c r="AB22" s="47"/>
      <c r="AC22" s="48"/>
      <c r="AD22" s="47"/>
      <c r="AE22" s="48"/>
      <c r="AF22" s="147"/>
      <c r="AG22" s="118"/>
      <c r="AH22" s="36"/>
      <c r="AI22" s="44"/>
      <c r="AJ22" s="37"/>
      <c r="AK22" s="44"/>
      <c r="AL22" s="47"/>
      <c r="AM22" s="48"/>
      <c r="AN22" s="47"/>
      <c r="AO22" s="49"/>
      <c r="AP22" s="49"/>
      <c r="AQ22" s="49"/>
      <c r="AR22" s="49"/>
      <c r="AS22" s="48"/>
      <c r="AT22" s="47"/>
      <c r="AU22" s="48"/>
      <c r="AV22" s="50"/>
      <c r="AW22" s="51"/>
      <c r="AX22" s="45"/>
      <c r="AY22" s="46"/>
      <c r="AZ22" s="47"/>
      <c r="BA22" s="52"/>
      <c r="BB22" s="53"/>
      <c r="BC22" s="44"/>
      <c r="BD22" s="47"/>
      <c r="BE22" s="48"/>
      <c r="BF22" s="49"/>
      <c r="BG22" s="49"/>
      <c r="BH22" s="47"/>
      <c r="BI22" s="48"/>
      <c r="BJ22" s="50"/>
      <c r="BK22" s="51"/>
      <c r="BL22" s="47"/>
      <c r="BM22" s="49"/>
      <c r="BN22" s="47"/>
      <c r="BO22" s="49"/>
      <c r="BP22" s="49"/>
      <c r="BQ22" s="49"/>
      <c r="BR22" s="49"/>
      <c r="BS22" s="48"/>
      <c r="BT22" s="37"/>
      <c r="BU22" s="44"/>
      <c r="BV22" s="47"/>
      <c r="BW22" s="49"/>
      <c r="BX22" s="54"/>
      <c r="BY22" s="55"/>
    </row>
    <row r="23" spans="1:77" ht="12.75" customHeight="1">
      <c r="A23" s="56">
        <v>1</v>
      </c>
      <c r="B23" s="122" t="s">
        <v>59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57">
        <f t="shared" ref="N23:N24" si="0">P23/30</f>
        <v>4</v>
      </c>
      <c r="O23" s="58"/>
      <c r="P23" s="95">
        <f t="shared" ref="P23:P24" si="1">X23+AX23</f>
        <v>120</v>
      </c>
      <c r="Q23" s="96"/>
      <c r="R23" s="109">
        <f t="shared" ref="R23:R25" si="2">P23</f>
        <v>120</v>
      </c>
      <c r="S23" s="96"/>
      <c r="T23" s="95"/>
      <c r="U23" s="96"/>
      <c r="V23" s="109">
        <f t="shared" ref="V23:V25" si="3">P23</f>
        <v>120</v>
      </c>
      <c r="W23" s="110"/>
      <c r="X23" s="95">
        <v>120</v>
      </c>
      <c r="Y23" s="96"/>
      <c r="Z23" s="109">
        <v>48</v>
      </c>
      <c r="AA23" s="96"/>
      <c r="AB23" s="93">
        <v>24</v>
      </c>
      <c r="AC23" s="94"/>
      <c r="AD23" s="109"/>
      <c r="AE23" s="96"/>
      <c r="AF23" s="109"/>
      <c r="AG23" s="96"/>
      <c r="AH23" s="93">
        <v>12</v>
      </c>
      <c r="AI23" s="110"/>
      <c r="AJ23" s="95">
        <v>84</v>
      </c>
      <c r="AK23" s="110"/>
      <c r="AL23" s="95">
        <v>1</v>
      </c>
      <c r="AM23" s="110"/>
      <c r="AN23" s="95"/>
      <c r="AO23" s="96"/>
      <c r="AP23" s="109"/>
      <c r="AQ23" s="96"/>
      <c r="AR23" s="109"/>
      <c r="AS23" s="110"/>
      <c r="AT23" s="95">
        <v>1</v>
      </c>
      <c r="AU23" s="96"/>
      <c r="AV23" s="93"/>
      <c r="AW23" s="110"/>
      <c r="AX23" s="95"/>
      <c r="AY23" s="96"/>
      <c r="AZ23" s="109"/>
      <c r="BA23" s="96"/>
      <c r="BB23" s="93"/>
      <c r="BC23" s="94"/>
      <c r="BD23" s="109"/>
      <c r="BE23" s="94"/>
      <c r="BF23" s="109"/>
      <c r="BG23" s="96"/>
      <c r="BH23" s="93"/>
      <c r="BI23" s="110"/>
      <c r="BJ23" s="95"/>
      <c r="BK23" s="110"/>
      <c r="BL23" s="95"/>
      <c r="BM23" s="110"/>
      <c r="BN23" s="95"/>
      <c r="BO23" s="96"/>
      <c r="BP23" s="109"/>
      <c r="BQ23" s="96"/>
      <c r="BR23" s="109"/>
      <c r="BS23" s="110"/>
      <c r="BT23" s="95"/>
      <c r="BU23" s="96"/>
      <c r="BV23" s="93"/>
      <c r="BW23" s="110"/>
      <c r="BX23" s="124" t="s">
        <v>60</v>
      </c>
      <c r="BY23" s="110"/>
    </row>
    <row r="24" spans="1:77" ht="12.75" customHeight="1">
      <c r="A24" s="59">
        <v>2</v>
      </c>
      <c r="B24" s="90" t="s">
        <v>61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57">
        <f t="shared" si="0"/>
        <v>8</v>
      </c>
      <c r="O24" s="60"/>
      <c r="P24" s="97">
        <f t="shared" si="1"/>
        <v>240</v>
      </c>
      <c r="Q24" s="98"/>
      <c r="R24" s="106">
        <f t="shared" si="2"/>
        <v>240</v>
      </c>
      <c r="S24" s="105"/>
      <c r="T24" s="97"/>
      <c r="U24" s="98"/>
      <c r="V24" s="108">
        <f t="shared" si="3"/>
        <v>240</v>
      </c>
      <c r="W24" s="107"/>
      <c r="X24" s="97">
        <f>Z24+AJ24</f>
        <v>120</v>
      </c>
      <c r="Y24" s="98"/>
      <c r="Z24" s="106">
        <v>36</v>
      </c>
      <c r="AA24" s="98"/>
      <c r="AB24" s="104"/>
      <c r="AC24" s="105"/>
      <c r="AD24" s="106"/>
      <c r="AE24" s="98"/>
      <c r="AF24" s="106">
        <v>36</v>
      </c>
      <c r="AG24" s="98"/>
      <c r="AH24" s="104"/>
      <c r="AI24" s="107"/>
      <c r="AJ24" s="97">
        <v>84</v>
      </c>
      <c r="AK24" s="107"/>
      <c r="AL24" s="97">
        <v>1</v>
      </c>
      <c r="AM24" s="107"/>
      <c r="AN24" s="97"/>
      <c r="AO24" s="98"/>
      <c r="AP24" s="106"/>
      <c r="AQ24" s="98"/>
      <c r="AR24" s="106"/>
      <c r="AS24" s="107"/>
      <c r="AT24" s="97"/>
      <c r="AU24" s="98"/>
      <c r="AV24" s="104">
        <v>1</v>
      </c>
      <c r="AW24" s="107"/>
      <c r="AX24" s="97">
        <f>AZ24+BJ24</f>
        <v>120</v>
      </c>
      <c r="AY24" s="98"/>
      <c r="AZ24" s="106">
        <v>60</v>
      </c>
      <c r="BA24" s="98"/>
      <c r="BB24" s="104"/>
      <c r="BC24" s="105"/>
      <c r="BD24" s="106"/>
      <c r="BE24" s="105"/>
      <c r="BF24" s="106"/>
      <c r="BG24" s="98"/>
      <c r="BH24" s="104">
        <v>60</v>
      </c>
      <c r="BI24" s="107"/>
      <c r="BJ24" s="97">
        <v>60</v>
      </c>
      <c r="BK24" s="107"/>
      <c r="BL24" s="97">
        <v>1</v>
      </c>
      <c r="BM24" s="107"/>
      <c r="BN24" s="97"/>
      <c r="BO24" s="98"/>
      <c r="BP24" s="106"/>
      <c r="BQ24" s="98"/>
      <c r="BR24" s="106"/>
      <c r="BS24" s="107"/>
      <c r="BT24" s="97">
        <v>2</v>
      </c>
      <c r="BU24" s="98"/>
      <c r="BV24" s="104"/>
      <c r="BW24" s="107"/>
      <c r="BX24" s="123" t="s">
        <v>62</v>
      </c>
      <c r="BY24" s="107"/>
    </row>
    <row r="25" spans="1:77" ht="12.75" customHeight="1">
      <c r="A25" s="61"/>
      <c r="B25" s="90" t="s">
        <v>63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62">
        <f>SUM(N23:N24)</f>
        <v>12</v>
      </c>
      <c r="O25" s="63"/>
      <c r="P25" s="80">
        <f>SUM(P23:Q24)</f>
        <v>360</v>
      </c>
      <c r="Q25" s="81"/>
      <c r="R25" s="87">
        <f t="shared" si="2"/>
        <v>360</v>
      </c>
      <c r="S25" s="81"/>
      <c r="T25" s="80"/>
      <c r="U25" s="81"/>
      <c r="V25" s="87">
        <f t="shared" si="3"/>
        <v>360</v>
      </c>
      <c r="W25" s="83"/>
      <c r="X25" s="80">
        <f>SUM(X23:Y24)</f>
        <v>240</v>
      </c>
      <c r="Y25" s="81"/>
      <c r="Z25" s="80">
        <f>SUM(Z23:AA24)</f>
        <v>84</v>
      </c>
      <c r="AA25" s="81"/>
      <c r="AB25" s="80">
        <f>SUM(AB23:AC24)</f>
        <v>24</v>
      </c>
      <c r="AC25" s="81"/>
      <c r="AD25" s="80"/>
      <c r="AE25" s="81"/>
      <c r="AF25" s="80">
        <f>SUM(AF23:AG24)</f>
        <v>36</v>
      </c>
      <c r="AG25" s="81"/>
      <c r="AH25" s="80"/>
      <c r="AI25" s="81"/>
      <c r="AJ25" s="80">
        <f>SUM(AJ23:AK24)</f>
        <v>168</v>
      </c>
      <c r="AK25" s="81"/>
      <c r="AL25" s="80">
        <f>SUM(AL23:AM24)</f>
        <v>2</v>
      </c>
      <c r="AM25" s="83"/>
      <c r="AN25" s="80"/>
      <c r="AO25" s="81"/>
      <c r="AP25" s="87"/>
      <c r="AQ25" s="81"/>
      <c r="AR25" s="87"/>
      <c r="AS25" s="83"/>
      <c r="AT25" s="80">
        <f>SUM(AT23:AU24)</f>
        <v>1</v>
      </c>
      <c r="AU25" s="81"/>
      <c r="AV25" s="80">
        <f>SUM(AV23:AW24)</f>
        <v>1</v>
      </c>
      <c r="AW25" s="81"/>
      <c r="AX25" s="80">
        <f>SUM(AX23:AY24)</f>
        <v>120</v>
      </c>
      <c r="AY25" s="81"/>
      <c r="AZ25" s="80">
        <f>SUM(AZ23:BA24)</f>
        <v>60</v>
      </c>
      <c r="BA25" s="81"/>
      <c r="BB25" s="80">
        <f>SUM(BB23:BC24)</f>
        <v>0</v>
      </c>
      <c r="BC25" s="81"/>
      <c r="BD25" s="87"/>
      <c r="BE25" s="81"/>
      <c r="BF25" s="87"/>
      <c r="BG25" s="81"/>
      <c r="BH25" s="82">
        <f>SUM(BH23:BI24)</f>
        <v>60</v>
      </c>
      <c r="BI25" s="83"/>
      <c r="BJ25" s="80">
        <f>SUM(BJ23:BK24)</f>
        <v>60</v>
      </c>
      <c r="BK25" s="81"/>
      <c r="BL25" s="80">
        <f>SUM(BL23:BM24)</f>
        <v>1</v>
      </c>
      <c r="BM25" s="83"/>
      <c r="BN25" s="80"/>
      <c r="BO25" s="81"/>
      <c r="BP25" s="92"/>
      <c r="BQ25" s="81"/>
      <c r="BR25" s="87"/>
      <c r="BS25" s="83"/>
      <c r="BT25" s="80">
        <f>COUNT(BT23:BT24)</f>
        <v>1</v>
      </c>
      <c r="BU25" s="81"/>
      <c r="BV25" s="82">
        <f>COUNT('2 курс 2024-25'!BV21:BV22)</f>
        <v>0</v>
      </c>
      <c r="BW25" s="83"/>
      <c r="BX25" s="61"/>
      <c r="BY25" s="64"/>
    </row>
    <row r="26" spans="1:77" ht="12.75" customHeight="1">
      <c r="F26" s="65"/>
      <c r="G26" s="84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1"/>
      <c r="BA26" s="1"/>
    </row>
    <row r="27" spans="1:77" ht="12.75" customHeight="1">
      <c r="F27" s="65"/>
      <c r="G27" s="86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5"/>
      <c r="AS27" s="5"/>
      <c r="AT27" s="5"/>
      <c r="AU27" s="5"/>
      <c r="AV27" s="5"/>
      <c r="AW27" s="5"/>
      <c r="AX27" s="5"/>
      <c r="AY27" s="5"/>
      <c r="AZ27" s="1"/>
      <c r="BA27" s="1"/>
    </row>
    <row r="28" spans="1:77" ht="12.75" customHeight="1">
      <c r="A28" s="21"/>
      <c r="B28" s="21"/>
      <c r="C28" s="21"/>
      <c r="D28" s="21"/>
      <c r="E28" s="21"/>
      <c r="F28" s="65"/>
      <c r="G28" s="86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21"/>
      <c r="BT28" s="21"/>
      <c r="BU28" s="21"/>
      <c r="BV28" s="21"/>
      <c r="BW28" s="21"/>
      <c r="BX28" s="21"/>
      <c r="BY28" s="21"/>
    </row>
    <row r="29" spans="1:77" ht="12.75" customHeight="1"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7"/>
      <c r="AF29" s="67"/>
      <c r="AG29" s="66"/>
      <c r="AH29" s="66"/>
      <c r="AI29" s="66"/>
      <c r="AJ29" s="67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</row>
    <row r="30" spans="1:77" ht="12.75" customHeight="1"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</row>
    <row r="31" spans="1:77" ht="12.75" customHeight="1">
      <c r="F31" s="68" t="s">
        <v>65</v>
      </c>
      <c r="G31" s="21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AS31" s="89" t="s">
        <v>66</v>
      </c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</row>
    <row r="32" spans="1:77" ht="12.75" customHeight="1">
      <c r="BC32" s="88" t="s">
        <v>67</v>
      </c>
      <c r="BD32" s="85"/>
    </row>
    <row r="33" ht="36.75" customHeight="1"/>
    <row r="34" ht="12.75" customHeight="1"/>
    <row r="35" ht="12.75" customHeight="1"/>
    <row r="36" ht="12.75" customHeight="1"/>
    <row r="37" ht="12.75" customHeight="1"/>
    <row r="38" ht="12.75" customHeight="1"/>
    <row r="39" ht="15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36.75" customHeight="1"/>
    <row r="81" ht="12.75" customHeight="1"/>
    <row r="82" ht="14.2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36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36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5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36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5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170">
    <mergeCell ref="BN17:BS18"/>
    <mergeCell ref="BT17:BW18"/>
    <mergeCell ref="BB18:BI18"/>
    <mergeCell ref="BB19:BC21"/>
    <mergeCell ref="BD19:BE21"/>
    <mergeCell ref="BV19:BW21"/>
    <mergeCell ref="BF19:BG21"/>
    <mergeCell ref="BH19:BI21"/>
    <mergeCell ref="P17:Q21"/>
    <mergeCell ref="R17:S21"/>
    <mergeCell ref="AJ17:AK21"/>
    <mergeCell ref="AL17:AM21"/>
    <mergeCell ref="AN17:AS18"/>
    <mergeCell ref="AT17:AW18"/>
    <mergeCell ref="AB18:AI18"/>
    <mergeCell ref="AV19:AW21"/>
    <mergeCell ref="BN19:BO21"/>
    <mergeCell ref="AX17:AY21"/>
    <mergeCell ref="AZ18:BA21"/>
    <mergeCell ref="AF19:AG21"/>
    <mergeCell ref="AH19:AI21"/>
    <mergeCell ref="AN19:AO21"/>
    <mergeCell ref="AP19:AQ21"/>
    <mergeCell ref="AR19:AS21"/>
    <mergeCell ref="B1:M1"/>
    <mergeCell ref="Q1:BM1"/>
    <mergeCell ref="B3:O4"/>
    <mergeCell ref="Q3:BM3"/>
    <mergeCell ref="B5:M5"/>
    <mergeCell ref="Q5:BM5"/>
    <mergeCell ref="B6:M6"/>
    <mergeCell ref="AG10:AK10"/>
    <mergeCell ref="AL10:AO10"/>
    <mergeCell ref="AP10:AT10"/>
    <mergeCell ref="AU10:AX10"/>
    <mergeCell ref="AY10:BB10"/>
    <mergeCell ref="BC10:BG10"/>
    <mergeCell ref="F11:F12"/>
    <mergeCell ref="F14:BV14"/>
    <mergeCell ref="X16:AW16"/>
    <mergeCell ref="AX16:BW16"/>
    <mergeCell ref="Z17:AI17"/>
    <mergeCell ref="AZ17:BI17"/>
    <mergeCell ref="Q6:BT6"/>
    <mergeCell ref="Q7:BM7"/>
    <mergeCell ref="Q9:BM9"/>
    <mergeCell ref="G10:G11"/>
    <mergeCell ref="H10:K10"/>
    <mergeCell ref="L10:P10"/>
    <mergeCell ref="U10:X10"/>
    <mergeCell ref="T17:U21"/>
    <mergeCell ref="V17:W21"/>
    <mergeCell ref="X17:Y21"/>
    <mergeCell ref="Z18:AA21"/>
    <mergeCell ref="Y10:AB10"/>
    <mergeCell ref="AC10:AF10"/>
    <mergeCell ref="BP19:BQ21"/>
    <mergeCell ref="BR19:BS21"/>
    <mergeCell ref="BT19:BU21"/>
    <mergeCell ref="BJ17:BK21"/>
    <mergeCell ref="BL17:BM21"/>
    <mergeCell ref="BR23:BS23"/>
    <mergeCell ref="BT23:BU23"/>
    <mergeCell ref="BV23:BW23"/>
    <mergeCell ref="BX23:BY23"/>
    <mergeCell ref="BD23:BE23"/>
    <mergeCell ref="BF23:BG23"/>
    <mergeCell ref="BH23:BI23"/>
    <mergeCell ref="BJ23:BK23"/>
    <mergeCell ref="BL23:BM23"/>
    <mergeCell ref="BN23:BO23"/>
    <mergeCell ref="BP23:BQ23"/>
    <mergeCell ref="AL24:AM24"/>
    <mergeCell ref="AN24:AO24"/>
    <mergeCell ref="AP24:AQ24"/>
    <mergeCell ref="AR24:AS24"/>
    <mergeCell ref="AT24:AU24"/>
    <mergeCell ref="AV24:AW24"/>
    <mergeCell ref="AX24:AY24"/>
    <mergeCell ref="BN24:BO24"/>
    <mergeCell ref="BP24:BQ24"/>
    <mergeCell ref="BT24:BU24"/>
    <mergeCell ref="BV24:BW24"/>
    <mergeCell ref="BX24:BY24"/>
    <mergeCell ref="AZ24:BA24"/>
    <mergeCell ref="BB24:BC24"/>
    <mergeCell ref="BD24:BE24"/>
    <mergeCell ref="BF24:BG24"/>
    <mergeCell ref="BH24:BI24"/>
    <mergeCell ref="BJ24:BK24"/>
    <mergeCell ref="BL24:BM24"/>
    <mergeCell ref="AR23:AS23"/>
    <mergeCell ref="AT23:AU23"/>
    <mergeCell ref="AV23:AW23"/>
    <mergeCell ref="AX23:AY23"/>
    <mergeCell ref="AZ23:BA23"/>
    <mergeCell ref="A16:A21"/>
    <mergeCell ref="N16:N21"/>
    <mergeCell ref="O16:O21"/>
    <mergeCell ref="P16:W16"/>
    <mergeCell ref="AB23:AC23"/>
    <mergeCell ref="AD23:AE23"/>
    <mergeCell ref="AF23:AG23"/>
    <mergeCell ref="AH23:AI23"/>
    <mergeCell ref="B23:M23"/>
    <mergeCell ref="AF22:AG22"/>
    <mergeCell ref="AT19:AU21"/>
    <mergeCell ref="B16:M22"/>
    <mergeCell ref="BB23:BC23"/>
    <mergeCell ref="P23:Q23"/>
    <mergeCell ref="P24:Q24"/>
    <mergeCell ref="AB19:AC21"/>
    <mergeCell ref="AD19:AE21"/>
    <mergeCell ref="AB24:AC24"/>
    <mergeCell ref="AD24:AE24"/>
    <mergeCell ref="AF24:AG24"/>
    <mergeCell ref="AH24:AI24"/>
    <mergeCell ref="AJ24:AK24"/>
    <mergeCell ref="R24:S24"/>
    <mergeCell ref="T24:U24"/>
    <mergeCell ref="V24:W24"/>
    <mergeCell ref="X24:Y24"/>
    <mergeCell ref="R23:S23"/>
    <mergeCell ref="T23:U23"/>
    <mergeCell ref="V23:W23"/>
    <mergeCell ref="X23:Y23"/>
    <mergeCell ref="Z23:AA23"/>
    <mergeCell ref="Z24:AA24"/>
    <mergeCell ref="AJ23:AK23"/>
    <mergeCell ref="AL23:AM23"/>
    <mergeCell ref="AN23:AO23"/>
    <mergeCell ref="AP23:AQ23"/>
    <mergeCell ref="B24:M24"/>
    <mergeCell ref="B25:M25"/>
    <mergeCell ref="P25:Q25"/>
    <mergeCell ref="R25:S25"/>
    <mergeCell ref="T25:U25"/>
    <mergeCell ref="V25:W25"/>
    <mergeCell ref="X25:Y25"/>
    <mergeCell ref="BP25:BQ25"/>
    <mergeCell ref="BR25:BS25"/>
    <mergeCell ref="AN25:AO25"/>
    <mergeCell ref="AP25:AQ25"/>
    <mergeCell ref="AR25:AS25"/>
    <mergeCell ref="AT25:AU25"/>
    <mergeCell ref="AV25:AW25"/>
    <mergeCell ref="AX25:AY25"/>
    <mergeCell ref="AZ25:BA25"/>
    <mergeCell ref="Z25:AA25"/>
    <mergeCell ref="AB25:AC25"/>
    <mergeCell ref="AD25:AE25"/>
    <mergeCell ref="AF25:AG25"/>
    <mergeCell ref="AH25:AI25"/>
    <mergeCell ref="AJ25:AK25"/>
    <mergeCell ref="AL25:AM25"/>
    <mergeCell ref="BR24:BS24"/>
    <mergeCell ref="BT25:BU25"/>
    <mergeCell ref="BV25:BW25"/>
    <mergeCell ref="G26:AI26"/>
    <mergeCell ref="G27:AQ27"/>
    <mergeCell ref="G28:BA28"/>
    <mergeCell ref="BD25:BE25"/>
    <mergeCell ref="BC32:BD32"/>
    <mergeCell ref="BB25:BC25"/>
    <mergeCell ref="BF25:BG25"/>
    <mergeCell ref="BH25:BI25"/>
    <mergeCell ref="BJ25:BK25"/>
    <mergeCell ref="BL25:BM25"/>
    <mergeCell ref="BN25:BO25"/>
    <mergeCell ref="AS31:BO31"/>
  </mergeCells>
  <pageMargins left="0.25" right="0.25" top="0.75" bottom="0.75" header="0" footer="0"/>
  <pageSetup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Y999"/>
  <sheetViews>
    <sheetView view="pageLayout" zoomScaleNormal="100" workbookViewId="0">
      <selection activeCell="Q5" sqref="Q5:BT5"/>
    </sheetView>
  </sheetViews>
  <sheetFormatPr defaultColWidth="14.44140625" defaultRowHeight="15" customHeight="1"/>
  <cols>
    <col min="1" max="1" width="3.6640625" customWidth="1"/>
    <col min="2" max="2" width="2.5546875" customWidth="1"/>
    <col min="3" max="3" width="2.6640625" customWidth="1"/>
    <col min="4" max="4" width="3" customWidth="1"/>
    <col min="5" max="5" width="2.88671875" customWidth="1"/>
    <col min="6" max="6" width="5.5546875" customWidth="1"/>
    <col min="7" max="7" width="2.88671875" customWidth="1"/>
    <col min="8" max="8" width="3" customWidth="1"/>
    <col min="9" max="10" width="2.6640625" customWidth="1"/>
    <col min="11" max="11" width="2.44140625" customWidth="1"/>
    <col min="12" max="12" width="2.5546875" customWidth="1"/>
    <col min="13" max="13" width="2.6640625" customWidth="1"/>
    <col min="14" max="14" width="3.5546875" customWidth="1"/>
    <col min="15" max="15" width="2.6640625" customWidth="1"/>
    <col min="16" max="16" width="2.5546875" customWidth="1"/>
    <col min="17" max="17" width="3.33203125" customWidth="1"/>
    <col min="18" max="20" width="3" customWidth="1"/>
    <col min="21" max="21" width="2.6640625" customWidth="1"/>
    <col min="22" max="23" width="2.88671875" customWidth="1"/>
    <col min="24" max="24" width="3" customWidth="1"/>
    <col min="25" max="25" width="3.33203125" customWidth="1"/>
    <col min="26" max="26" width="3" customWidth="1"/>
    <col min="27" max="28" width="2.88671875" customWidth="1"/>
    <col min="29" max="29" width="3.33203125" customWidth="1"/>
    <col min="30" max="30" width="2.5546875" customWidth="1"/>
    <col min="31" max="34" width="2.6640625" customWidth="1"/>
    <col min="35" max="35" width="3" customWidth="1"/>
    <col min="36" max="37" width="3.33203125" customWidth="1"/>
    <col min="38" max="38" width="3.109375" customWidth="1"/>
    <col min="39" max="45" width="2.88671875" customWidth="1"/>
    <col min="46" max="47" width="2.6640625" customWidth="1"/>
    <col min="48" max="48" width="3" customWidth="1"/>
    <col min="49" max="52" width="2.6640625" customWidth="1"/>
    <col min="53" max="53" width="2.88671875" customWidth="1"/>
    <col min="54" max="54" width="3" customWidth="1"/>
    <col min="55" max="55" width="2.88671875" customWidth="1"/>
    <col min="56" max="56" width="2.5546875" customWidth="1"/>
    <col min="57" max="59" width="2.6640625" customWidth="1"/>
    <col min="60" max="61" width="2.88671875" customWidth="1"/>
    <col min="62" max="62" width="2.33203125" customWidth="1"/>
    <col min="63" max="63" width="3" customWidth="1"/>
    <col min="64" max="71" width="2.88671875" customWidth="1"/>
    <col min="72" max="72" width="3.6640625" customWidth="1"/>
    <col min="73" max="73" width="2.109375" customWidth="1"/>
    <col min="74" max="74" width="3.109375" customWidth="1"/>
    <col min="75" max="75" width="2.6640625" customWidth="1"/>
    <col min="76" max="76" width="2.33203125" customWidth="1"/>
    <col min="77" max="77" width="12.109375" customWidth="1"/>
  </cols>
  <sheetData>
    <row r="1" spans="1:77" ht="18" customHeight="1">
      <c r="B1" s="130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2"/>
      <c r="O1" s="2"/>
      <c r="P1" s="2"/>
      <c r="Q1" s="134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3"/>
      <c r="BO1" s="3"/>
      <c r="BP1" s="3"/>
      <c r="BQ1" s="3"/>
      <c r="BR1" s="3"/>
      <c r="BS1" s="3"/>
      <c r="BT1" s="2"/>
      <c r="BU1" s="2"/>
    </row>
    <row r="2" spans="1:77" ht="15" customHeight="1">
      <c r="B2" s="135" t="s">
        <v>83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2"/>
      <c r="Q2" s="130" t="s">
        <v>1</v>
      </c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1"/>
      <c r="BO2" s="1"/>
      <c r="BP2" s="1"/>
      <c r="BQ2" s="1"/>
      <c r="BR2" s="1"/>
      <c r="BS2" s="1"/>
      <c r="BT2" s="2"/>
      <c r="BU2" s="2"/>
    </row>
    <row r="3" spans="1:77" ht="12" customHeight="1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2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5"/>
      <c r="AC3" s="5"/>
      <c r="AD3" s="5"/>
      <c r="AE3" s="5"/>
      <c r="AF3" s="5"/>
      <c r="AG3" s="5"/>
      <c r="AH3" s="5"/>
      <c r="AI3" s="5"/>
      <c r="AJ3" s="5"/>
      <c r="AK3" s="5"/>
      <c r="AL3" s="7" t="s">
        <v>2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2"/>
      <c r="BU3" s="2"/>
    </row>
    <row r="4" spans="1:77" ht="18" customHeight="1">
      <c r="B4" s="130" t="s">
        <v>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5"/>
      <c r="O4" s="5"/>
      <c r="P4" s="5"/>
      <c r="Q4" s="136" t="s">
        <v>4</v>
      </c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"/>
      <c r="BO4" s="8"/>
      <c r="BP4" s="8"/>
      <c r="BQ4" s="8"/>
      <c r="BR4" s="8"/>
      <c r="BS4" s="8"/>
      <c r="BT4" s="2"/>
      <c r="BU4" s="2"/>
    </row>
    <row r="5" spans="1:77" ht="15.6" customHeight="1">
      <c r="B5" s="130" t="s">
        <v>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2"/>
      <c r="O5" s="2"/>
      <c r="P5" s="2"/>
      <c r="Q5" s="177" t="s">
        <v>92</v>
      </c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2"/>
    </row>
    <row r="6" spans="1:77" s="76" customFormat="1" ht="13.8" customHeight="1">
      <c r="B6" s="77"/>
      <c r="N6" s="2"/>
      <c r="O6" s="2"/>
      <c r="P6" s="2"/>
      <c r="Q6" s="77"/>
      <c r="R6" s="174" t="s">
        <v>93</v>
      </c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U6" s="2"/>
    </row>
    <row r="7" spans="1:77" ht="11.4" customHeight="1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2"/>
      <c r="N7" s="2"/>
      <c r="O7" s="2"/>
      <c r="P7" s="2"/>
      <c r="Q7" s="175"/>
      <c r="R7" s="173"/>
      <c r="S7" s="173"/>
      <c r="T7" s="173"/>
      <c r="U7" s="173"/>
      <c r="V7" s="173"/>
      <c r="W7" s="173"/>
      <c r="X7" s="176" t="s">
        <v>95</v>
      </c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0"/>
      <c r="BO7" s="10"/>
      <c r="BP7" s="10"/>
      <c r="BQ7" s="10"/>
      <c r="BR7" s="10"/>
      <c r="BS7" s="10"/>
      <c r="BT7" s="2"/>
      <c r="BU7" s="2"/>
    </row>
    <row r="8" spans="1:77" ht="18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2"/>
      <c r="N8" s="2"/>
      <c r="O8" s="2"/>
      <c r="P8" s="2"/>
      <c r="Q8" s="177" t="s">
        <v>90</v>
      </c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1"/>
      <c r="BO8" s="1"/>
      <c r="BP8" s="1"/>
      <c r="BQ8" s="1"/>
      <c r="BR8" s="1"/>
      <c r="BS8" s="1"/>
      <c r="BT8" s="2"/>
      <c r="BU8" s="2"/>
    </row>
    <row r="9" spans="1:77" ht="18" customHeight="1">
      <c r="B9" s="9"/>
      <c r="C9" s="9"/>
      <c r="D9" s="9"/>
      <c r="E9" s="9"/>
      <c r="F9" s="9"/>
      <c r="G9" s="131" t="s">
        <v>6</v>
      </c>
      <c r="H9" s="133" t="s">
        <v>7</v>
      </c>
      <c r="I9" s="91"/>
      <c r="J9" s="91"/>
      <c r="K9" s="98"/>
      <c r="L9" s="133" t="s">
        <v>8</v>
      </c>
      <c r="M9" s="91"/>
      <c r="N9" s="91"/>
      <c r="O9" s="91"/>
      <c r="P9" s="98"/>
      <c r="Q9" s="12" t="s">
        <v>9</v>
      </c>
      <c r="R9" s="13"/>
      <c r="S9" s="13"/>
      <c r="T9" s="14"/>
      <c r="U9" s="133" t="s">
        <v>10</v>
      </c>
      <c r="V9" s="91"/>
      <c r="W9" s="91"/>
      <c r="X9" s="98"/>
      <c r="Y9" s="133" t="s">
        <v>11</v>
      </c>
      <c r="Z9" s="91"/>
      <c r="AA9" s="91"/>
      <c r="AB9" s="98"/>
      <c r="AC9" s="133" t="s">
        <v>12</v>
      </c>
      <c r="AD9" s="91"/>
      <c r="AE9" s="91"/>
      <c r="AF9" s="91"/>
      <c r="AG9" s="137" t="s">
        <v>13</v>
      </c>
      <c r="AH9" s="91"/>
      <c r="AI9" s="91"/>
      <c r="AJ9" s="91"/>
      <c r="AK9" s="98"/>
      <c r="AL9" s="133" t="s">
        <v>14</v>
      </c>
      <c r="AM9" s="91"/>
      <c r="AN9" s="91"/>
      <c r="AO9" s="98"/>
      <c r="AP9" s="133" t="s">
        <v>15</v>
      </c>
      <c r="AQ9" s="91"/>
      <c r="AR9" s="91"/>
      <c r="AS9" s="91"/>
      <c r="AT9" s="98"/>
      <c r="AU9" s="133" t="s">
        <v>16</v>
      </c>
      <c r="AV9" s="91"/>
      <c r="AW9" s="91"/>
      <c r="AX9" s="98"/>
      <c r="AY9" s="133" t="s">
        <v>17</v>
      </c>
      <c r="AZ9" s="91"/>
      <c r="BA9" s="91"/>
      <c r="BB9" s="98"/>
      <c r="BC9" s="133" t="s">
        <v>18</v>
      </c>
      <c r="BD9" s="91"/>
      <c r="BE9" s="91"/>
      <c r="BF9" s="91"/>
      <c r="BG9" s="98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"/>
      <c r="BU9" s="2"/>
    </row>
    <row r="10" spans="1:77" ht="18" customHeight="1">
      <c r="A10" s="15"/>
      <c r="B10" s="16"/>
      <c r="C10" s="11"/>
      <c r="D10" s="17"/>
      <c r="E10" s="11"/>
      <c r="F10" s="125"/>
      <c r="G10" s="132"/>
      <c r="H10" s="19">
        <v>1</v>
      </c>
      <c r="I10" s="19">
        <v>2</v>
      </c>
      <c r="J10" s="19">
        <v>3</v>
      </c>
      <c r="K10" s="19">
        <v>4</v>
      </c>
      <c r="L10" s="19">
        <v>5</v>
      </c>
      <c r="M10" s="19">
        <v>6</v>
      </c>
      <c r="N10" s="19">
        <v>7</v>
      </c>
      <c r="O10" s="19">
        <v>8</v>
      </c>
      <c r="P10" s="19">
        <v>9</v>
      </c>
      <c r="Q10" s="19">
        <v>10</v>
      </c>
      <c r="R10" s="19">
        <v>11</v>
      </c>
      <c r="S10" s="19">
        <v>12</v>
      </c>
      <c r="T10" s="19">
        <v>13</v>
      </c>
      <c r="U10" s="19">
        <v>14</v>
      </c>
      <c r="V10" s="19">
        <v>15</v>
      </c>
      <c r="W10" s="19">
        <v>16</v>
      </c>
      <c r="X10" s="19">
        <v>17</v>
      </c>
      <c r="Y10" s="19">
        <v>18</v>
      </c>
      <c r="Z10" s="19">
        <v>19</v>
      </c>
      <c r="AA10" s="19">
        <v>20</v>
      </c>
      <c r="AB10" s="19">
        <v>21</v>
      </c>
      <c r="AC10" s="19">
        <v>22</v>
      </c>
      <c r="AD10" s="19">
        <v>23</v>
      </c>
      <c r="AE10" s="19">
        <v>24</v>
      </c>
      <c r="AF10" s="19">
        <v>25</v>
      </c>
      <c r="AG10" s="19">
        <v>26</v>
      </c>
      <c r="AH10" s="19">
        <v>27</v>
      </c>
      <c r="AI10" s="19">
        <v>28</v>
      </c>
      <c r="AJ10" s="19">
        <v>6</v>
      </c>
      <c r="AK10" s="19">
        <v>30</v>
      </c>
      <c r="AL10" s="19">
        <v>31</v>
      </c>
      <c r="AM10" s="19">
        <v>32</v>
      </c>
      <c r="AN10" s="19">
        <v>33</v>
      </c>
      <c r="AO10" s="19">
        <v>34</v>
      </c>
      <c r="AP10" s="19">
        <v>35</v>
      </c>
      <c r="AQ10" s="19">
        <v>36</v>
      </c>
      <c r="AR10" s="19">
        <v>37</v>
      </c>
      <c r="AS10" s="19">
        <v>38</v>
      </c>
      <c r="AT10" s="19">
        <v>39</v>
      </c>
      <c r="AU10" s="19">
        <v>40</v>
      </c>
      <c r="AV10" s="19">
        <v>41</v>
      </c>
      <c r="AW10" s="19">
        <v>42</v>
      </c>
      <c r="AX10" s="19">
        <v>43</v>
      </c>
      <c r="AY10" s="19">
        <v>44</v>
      </c>
      <c r="AZ10" s="19">
        <v>45</v>
      </c>
      <c r="BA10" s="19">
        <v>46</v>
      </c>
      <c r="BB10" s="19">
        <v>47</v>
      </c>
      <c r="BC10" s="19">
        <v>48</v>
      </c>
      <c r="BD10" s="19">
        <v>49</v>
      </c>
      <c r="BE10" s="19">
        <v>50</v>
      </c>
      <c r="BF10" s="19">
        <v>51</v>
      </c>
      <c r="BG10" s="19">
        <v>52</v>
      </c>
      <c r="BH10" s="20"/>
      <c r="BI10" s="20"/>
      <c r="BJ10" s="20"/>
      <c r="BK10" s="20"/>
      <c r="BL10" s="20"/>
      <c r="BM10" s="20"/>
      <c r="BN10" s="21"/>
      <c r="BO10" s="21"/>
      <c r="BP10" s="21"/>
      <c r="BQ10" s="21"/>
      <c r="BR10" s="21"/>
      <c r="BS10" s="11"/>
      <c r="BT10" s="11"/>
      <c r="BU10" s="11"/>
      <c r="BV10" s="11"/>
      <c r="BW10" s="11"/>
      <c r="BX10" s="11"/>
      <c r="BY10" s="11"/>
    </row>
    <row r="11" spans="1:77" ht="24" customHeight="1">
      <c r="A11" s="15"/>
      <c r="B11" s="18"/>
      <c r="C11" s="11"/>
      <c r="D11" s="17"/>
      <c r="E11" s="11"/>
      <c r="F11" s="85"/>
      <c r="G11" s="22">
        <v>1</v>
      </c>
      <c r="H11" s="23" t="s">
        <v>19</v>
      </c>
      <c r="I11" s="23" t="s">
        <v>19</v>
      </c>
      <c r="J11" s="23" t="s">
        <v>19</v>
      </c>
      <c r="K11" s="23" t="s">
        <v>19</v>
      </c>
      <c r="L11" s="23" t="s">
        <v>19</v>
      </c>
      <c r="M11" s="23" t="s">
        <v>19</v>
      </c>
      <c r="N11" s="23" t="s">
        <v>19</v>
      </c>
      <c r="O11" s="23" t="s">
        <v>19</v>
      </c>
      <c r="P11" s="23" t="s">
        <v>19</v>
      </c>
      <c r="Q11" s="23" t="s">
        <v>19</v>
      </c>
      <c r="R11" s="23" t="s">
        <v>19</v>
      </c>
      <c r="S11" s="23" t="s">
        <v>19</v>
      </c>
      <c r="T11" s="23" t="s">
        <v>20</v>
      </c>
      <c r="U11" s="23" t="s">
        <v>20</v>
      </c>
      <c r="V11" s="23" t="s">
        <v>20</v>
      </c>
      <c r="W11" s="23" t="s">
        <v>21</v>
      </c>
      <c r="X11" s="23" t="s">
        <v>21</v>
      </c>
      <c r="Y11" s="23" t="s">
        <v>21</v>
      </c>
      <c r="Z11" s="23" t="s">
        <v>21</v>
      </c>
      <c r="AA11" s="23" t="s">
        <v>19</v>
      </c>
      <c r="AB11" s="23" t="s">
        <v>19</v>
      </c>
      <c r="AC11" s="23" t="s">
        <v>19</v>
      </c>
      <c r="AD11" s="23" t="s">
        <v>19</v>
      </c>
      <c r="AE11" s="23" t="s">
        <v>19</v>
      </c>
      <c r="AF11" s="23" t="s">
        <v>22</v>
      </c>
      <c r="AG11" s="23" t="s">
        <v>19</v>
      </c>
      <c r="AH11" s="23" t="s">
        <v>19</v>
      </c>
      <c r="AI11" s="23" t="s">
        <v>19</v>
      </c>
      <c r="AJ11" s="23" t="s">
        <v>19</v>
      </c>
      <c r="AK11" s="23" t="s">
        <v>19</v>
      </c>
      <c r="AL11" s="23" t="s">
        <v>19</v>
      </c>
      <c r="AM11" s="23" t="s">
        <v>19</v>
      </c>
      <c r="AN11" s="23" t="s">
        <v>68</v>
      </c>
      <c r="AO11" s="23" t="s">
        <v>68</v>
      </c>
      <c r="AP11" s="23" t="s">
        <v>68</v>
      </c>
      <c r="AQ11" s="23" t="s">
        <v>20</v>
      </c>
      <c r="AR11" s="23" t="s">
        <v>20</v>
      </c>
      <c r="AS11" s="23" t="s">
        <v>20</v>
      </c>
      <c r="AT11" s="23" t="s">
        <v>21</v>
      </c>
      <c r="AU11" s="23" t="s">
        <v>21</v>
      </c>
      <c r="AV11" s="23" t="s">
        <v>21</v>
      </c>
      <c r="AW11" s="23" t="s">
        <v>21</v>
      </c>
      <c r="AX11" s="23" t="s">
        <v>21</v>
      </c>
      <c r="AY11" s="23" t="s">
        <v>21</v>
      </c>
      <c r="AZ11" s="23" t="s">
        <v>21</v>
      </c>
      <c r="BA11" s="23" t="s">
        <v>21</v>
      </c>
      <c r="BB11" s="23" t="s">
        <v>21</v>
      </c>
      <c r="BC11" s="23" t="s">
        <v>21</v>
      </c>
      <c r="BD11" s="23" t="s">
        <v>23</v>
      </c>
      <c r="BE11" s="23" t="s">
        <v>23</v>
      </c>
      <c r="BF11" s="23" t="s">
        <v>23</v>
      </c>
      <c r="BG11" s="23" t="s">
        <v>24</v>
      </c>
      <c r="BH11" s="18"/>
      <c r="BI11" s="11"/>
      <c r="BJ11" s="21"/>
      <c r="BK11" s="21"/>
      <c r="BL11" s="21"/>
      <c r="BM11" s="21"/>
      <c r="BN11" s="2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</row>
    <row r="12" spans="1:77" ht="16.2" customHeight="1">
      <c r="B12" s="9"/>
      <c r="D12" s="17"/>
      <c r="E12" s="29"/>
      <c r="F12" s="126" t="s">
        <v>25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30"/>
      <c r="BX12" s="31"/>
    </row>
    <row r="13" spans="1:77" ht="0.6" customHeight="1" thickBo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</row>
    <row r="14" spans="1:77" ht="13.5" customHeight="1" thickBot="1">
      <c r="A14" s="111" t="s">
        <v>26</v>
      </c>
      <c r="B14" s="180" t="s">
        <v>96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2"/>
      <c r="N14" s="115" t="s">
        <v>27</v>
      </c>
      <c r="O14" s="117" t="s">
        <v>28</v>
      </c>
      <c r="P14" s="119" t="s">
        <v>29</v>
      </c>
      <c r="Q14" s="120"/>
      <c r="R14" s="120"/>
      <c r="S14" s="120"/>
      <c r="T14" s="120"/>
      <c r="U14" s="120"/>
      <c r="V14" s="120"/>
      <c r="W14" s="121"/>
      <c r="X14" s="127" t="s">
        <v>69</v>
      </c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1"/>
      <c r="AX14" s="127" t="s">
        <v>70</v>
      </c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1"/>
      <c r="BX14" s="32" t="s">
        <v>32</v>
      </c>
      <c r="BY14" s="33"/>
    </row>
    <row r="15" spans="1:77" ht="13.5" customHeight="1" thickBot="1">
      <c r="A15" s="112"/>
      <c r="B15" s="183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84"/>
      <c r="N15" s="103"/>
      <c r="O15" s="100"/>
      <c r="P15" s="101" t="s">
        <v>33</v>
      </c>
      <c r="Q15" s="102"/>
      <c r="R15" s="101" t="s">
        <v>34</v>
      </c>
      <c r="S15" s="102"/>
      <c r="T15" s="101" t="s">
        <v>35</v>
      </c>
      <c r="U15" s="102"/>
      <c r="V15" s="101" t="s">
        <v>36</v>
      </c>
      <c r="W15" s="114"/>
      <c r="X15" s="101" t="s">
        <v>37</v>
      </c>
      <c r="Y15" s="114"/>
      <c r="Z15" s="128" t="s">
        <v>38</v>
      </c>
      <c r="AA15" s="120"/>
      <c r="AB15" s="120"/>
      <c r="AC15" s="120"/>
      <c r="AD15" s="120"/>
      <c r="AE15" s="120"/>
      <c r="AF15" s="120"/>
      <c r="AG15" s="120"/>
      <c r="AH15" s="120"/>
      <c r="AI15" s="121"/>
      <c r="AJ15" s="138" t="s">
        <v>39</v>
      </c>
      <c r="AK15" s="102"/>
      <c r="AL15" s="101" t="s">
        <v>40</v>
      </c>
      <c r="AM15" s="102"/>
      <c r="AN15" s="144" t="s">
        <v>41</v>
      </c>
      <c r="AO15" s="114"/>
      <c r="AP15" s="114"/>
      <c r="AQ15" s="114"/>
      <c r="AR15" s="114"/>
      <c r="AS15" s="102"/>
      <c r="AT15" s="145" t="s">
        <v>42</v>
      </c>
      <c r="AU15" s="114"/>
      <c r="AV15" s="114"/>
      <c r="AW15" s="102"/>
      <c r="AX15" s="101" t="s">
        <v>37</v>
      </c>
      <c r="AY15" s="102"/>
      <c r="AZ15" s="129" t="s">
        <v>38</v>
      </c>
      <c r="BA15" s="120"/>
      <c r="BB15" s="120"/>
      <c r="BC15" s="120"/>
      <c r="BD15" s="120"/>
      <c r="BE15" s="120"/>
      <c r="BF15" s="120"/>
      <c r="BG15" s="120"/>
      <c r="BH15" s="120"/>
      <c r="BI15" s="121"/>
      <c r="BJ15" s="138" t="s">
        <v>39</v>
      </c>
      <c r="BK15" s="102"/>
      <c r="BL15" s="101" t="s">
        <v>40</v>
      </c>
      <c r="BM15" s="102"/>
      <c r="BN15" s="140" t="s">
        <v>41</v>
      </c>
      <c r="BO15" s="114"/>
      <c r="BP15" s="114"/>
      <c r="BQ15" s="114"/>
      <c r="BR15" s="114"/>
      <c r="BS15" s="102"/>
      <c r="BT15" s="141" t="s">
        <v>42</v>
      </c>
      <c r="BU15" s="114"/>
      <c r="BV15" s="114"/>
      <c r="BW15" s="114"/>
      <c r="BX15" s="34" t="s">
        <v>43</v>
      </c>
      <c r="BY15" s="35"/>
    </row>
    <row r="16" spans="1:77" ht="13.5" customHeight="1" thickBot="1">
      <c r="A16" s="112"/>
      <c r="B16" s="183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84"/>
      <c r="N16" s="103"/>
      <c r="O16" s="100"/>
      <c r="P16" s="103"/>
      <c r="Q16" s="100"/>
      <c r="R16" s="103"/>
      <c r="S16" s="100"/>
      <c r="T16" s="103"/>
      <c r="U16" s="100"/>
      <c r="V16" s="103"/>
      <c r="W16" s="85"/>
      <c r="X16" s="103"/>
      <c r="Y16" s="85"/>
      <c r="Z16" s="101" t="s">
        <v>37</v>
      </c>
      <c r="AA16" s="102"/>
      <c r="AB16" s="128" t="s">
        <v>44</v>
      </c>
      <c r="AC16" s="120"/>
      <c r="AD16" s="120"/>
      <c r="AE16" s="120"/>
      <c r="AF16" s="120"/>
      <c r="AG16" s="120"/>
      <c r="AH16" s="120"/>
      <c r="AI16" s="121"/>
      <c r="AJ16" s="85"/>
      <c r="AK16" s="100"/>
      <c r="AL16" s="103"/>
      <c r="AM16" s="100"/>
      <c r="AN16" s="116"/>
      <c r="AO16" s="139"/>
      <c r="AP16" s="139"/>
      <c r="AQ16" s="139"/>
      <c r="AR16" s="139"/>
      <c r="AS16" s="118"/>
      <c r="AT16" s="116"/>
      <c r="AU16" s="139"/>
      <c r="AV16" s="139"/>
      <c r="AW16" s="118"/>
      <c r="AX16" s="103"/>
      <c r="AY16" s="100"/>
      <c r="AZ16" s="143" t="s">
        <v>37</v>
      </c>
      <c r="BA16" s="85"/>
      <c r="BB16" s="129" t="s">
        <v>45</v>
      </c>
      <c r="BC16" s="120"/>
      <c r="BD16" s="120"/>
      <c r="BE16" s="120"/>
      <c r="BF16" s="120"/>
      <c r="BG16" s="120"/>
      <c r="BH16" s="120"/>
      <c r="BI16" s="121"/>
      <c r="BJ16" s="85"/>
      <c r="BK16" s="100"/>
      <c r="BL16" s="103"/>
      <c r="BM16" s="100"/>
      <c r="BN16" s="116"/>
      <c r="BO16" s="139"/>
      <c r="BP16" s="139"/>
      <c r="BQ16" s="139"/>
      <c r="BR16" s="139"/>
      <c r="BS16" s="118"/>
      <c r="BT16" s="139"/>
      <c r="BU16" s="139"/>
      <c r="BV16" s="139"/>
      <c r="BW16" s="139"/>
      <c r="BX16" s="34" t="s">
        <v>46</v>
      </c>
      <c r="BY16" s="35"/>
    </row>
    <row r="17" spans="1:77" ht="12.75" customHeight="1">
      <c r="A17" s="112"/>
      <c r="B17" s="183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4"/>
      <c r="N17" s="103"/>
      <c r="O17" s="100"/>
      <c r="P17" s="103"/>
      <c r="Q17" s="100"/>
      <c r="R17" s="103"/>
      <c r="S17" s="100"/>
      <c r="T17" s="103"/>
      <c r="U17" s="100"/>
      <c r="V17" s="103"/>
      <c r="W17" s="85"/>
      <c r="X17" s="103"/>
      <c r="Y17" s="85"/>
      <c r="Z17" s="103"/>
      <c r="AA17" s="100"/>
      <c r="AB17" s="99" t="s">
        <v>47</v>
      </c>
      <c r="AC17" s="100"/>
      <c r="AD17" s="101" t="s">
        <v>48</v>
      </c>
      <c r="AE17" s="102"/>
      <c r="AF17" s="101" t="s">
        <v>49</v>
      </c>
      <c r="AG17" s="102"/>
      <c r="AH17" s="101" t="s">
        <v>50</v>
      </c>
      <c r="AI17" s="102"/>
      <c r="AJ17" s="85"/>
      <c r="AK17" s="100"/>
      <c r="AL17" s="103"/>
      <c r="AM17" s="100"/>
      <c r="AN17" s="101" t="s">
        <v>51</v>
      </c>
      <c r="AO17" s="102"/>
      <c r="AP17" s="101" t="s">
        <v>52</v>
      </c>
      <c r="AQ17" s="102"/>
      <c r="AR17" s="101" t="s">
        <v>53</v>
      </c>
      <c r="AS17" s="102"/>
      <c r="AT17" s="146" t="s">
        <v>54</v>
      </c>
      <c r="AU17" s="100"/>
      <c r="AV17" s="146" t="s">
        <v>55</v>
      </c>
      <c r="AW17" s="100"/>
      <c r="AX17" s="103"/>
      <c r="AY17" s="100"/>
      <c r="AZ17" s="103"/>
      <c r="BA17" s="85"/>
      <c r="BB17" s="142" t="s">
        <v>47</v>
      </c>
      <c r="BC17" s="102"/>
      <c r="BD17" s="143" t="s">
        <v>48</v>
      </c>
      <c r="BE17" s="100"/>
      <c r="BF17" s="101" t="s">
        <v>50</v>
      </c>
      <c r="BG17" s="102"/>
      <c r="BH17" s="143" t="s">
        <v>49</v>
      </c>
      <c r="BI17" s="100"/>
      <c r="BJ17" s="85"/>
      <c r="BK17" s="100"/>
      <c r="BL17" s="103"/>
      <c r="BM17" s="100"/>
      <c r="BN17" s="101" t="s">
        <v>51</v>
      </c>
      <c r="BO17" s="102"/>
      <c r="BP17" s="101" t="s">
        <v>56</v>
      </c>
      <c r="BQ17" s="102"/>
      <c r="BR17" s="101" t="s">
        <v>57</v>
      </c>
      <c r="BS17" s="102"/>
      <c r="BT17" s="138" t="s">
        <v>58</v>
      </c>
      <c r="BU17" s="102"/>
      <c r="BV17" s="143" t="s">
        <v>55</v>
      </c>
      <c r="BW17" s="85"/>
      <c r="BX17" s="38"/>
      <c r="BY17" s="35"/>
    </row>
    <row r="18" spans="1:77" ht="14.25" customHeight="1" thickBot="1">
      <c r="A18" s="112"/>
      <c r="B18" s="183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84"/>
      <c r="N18" s="103"/>
      <c r="O18" s="100"/>
      <c r="P18" s="103"/>
      <c r="Q18" s="100"/>
      <c r="R18" s="103"/>
      <c r="S18" s="100"/>
      <c r="T18" s="103"/>
      <c r="U18" s="100"/>
      <c r="V18" s="103"/>
      <c r="W18" s="85"/>
      <c r="X18" s="103"/>
      <c r="Y18" s="85"/>
      <c r="Z18" s="103"/>
      <c r="AA18" s="100"/>
      <c r="AB18" s="85"/>
      <c r="AC18" s="100"/>
      <c r="AD18" s="103"/>
      <c r="AE18" s="100"/>
      <c r="AF18" s="103"/>
      <c r="AG18" s="100"/>
      <c r="AH18" s="103"/>
      <c r="AI18" s="100"/>
      <c r="AJ18" s="85"/>
      <c r="AK18" s="100"/>
      <c r="AL18" s="103"/>
      <c r="AM18" s="100"/>
      <c r="AN18" s="103"/>
      <c r="AO18" s="100"/>
      <c r="AP18" s="103"/>
      <c r="AQ18" s="100"/>
      <c r="AR18" s="103"/>
      <c r="AS18" s="100"/>
      <c r="AT18" s="103"/>
      <c r="AU18" s="100"/>
      <c r="AV18" s="103"/>
      <c r="AW18" s="100"/>
      <c r="AX18" s="103"/>
      <c r="AY18" s="100"/>
      <c r="AZ18" s="103"/>
      <c r="BA18" s="85"/>
      <c r="BB18" s="103"/>
      <c r="BC18" s="100"/>
      <c r="BD18" s="103"/>
      <c r="BE18" s="100"/>
      <c r="BF18" s="103"/>
      <c r="BG18" s="100"/>
      <c r="BH18" s="103"/>
      <c r="BI18" s="100"/>
      <c r="BJ18" s="85"/>
      <c r="BK18" s="100"/>
      <c r="BL18" s="103"/>
      <c r="BM18" s="100"/>
      <c r="BN18" s="103"/>
      <c r="BO18" s="100"/>
      <c r="BP18" s="103"/>
      <c r="BQ18" s="100"/>
      <c r="BR18" s="103"/>
      <c r="BS18" s="100"/>
      <c r="BT18" s="85"/>
      <c r="BU18" s="100"/>
      <c r="BV18" s="103"/>
      <c r="BW18" s="85"/>
      <c r="BX18" s="38"/>
      <c r="BY18" s="35"/>
    </row>
    <row r="19" spans="1:77" ht="50.25" customHeight="1" thickBot="1">
      <c r="A19" s="113"/>
      <c r="B19" s="183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84"/>
      <c r="N19" s="116"/>
      <c r="O19" s="118"/>
      <c r="P19" s="103"/>
      <c r="Q19" s="100"/>
      <c r="R19" s="103"/>
      <c r="S19" s="100"/>
      <c r="T19" s="103"/>
      <c r="U19" s="100"/>
      <c r="V19" s="103"/>
      <c r="W19" s="85"/>
      <c r="X19" s="103"/>
      <c r="Y19" s="85"/>
      <c r="Z19" s="116"/>
      <c r="AA19" s="118"/>
      <c r="AB19" s="85"/>
      <c r="AC19" s="100"/>
      <c r="AD19" s="103"/>
      <c r="AE19" s="100"/>
      <c r="AF19" s="103"/>
      <c r="AG19" s="100"/>
      <c r="AH19" s="116"/>
      <c r="AI19" s="118"/>
      <c r="AJ19" s="85"/>
      <c r="AK19" s="100"/>
      <c r="AL19" s="116"/>
      <c r="AM19" s="118"/>
      <c r="AN19" s="116"/>
      <c r="AO19" s="118"/>
      <c r="AP19" s="116"/>
      <c r="AQ19" s="118"/>
      <c r="AR19" s="116"/>
      <c r="AS19" s="118"/>
      <c r="AT19" s="116"/>
      <c r="AU19" s="118"/>
      <c r="AV19" s="116"/>
      <c r="AW19" s="118"/>
      <c r="AX19" s="116"/>
      <c r="AY19" s="118"/>
      <c r="AZ19" s="116"/>
      <c r="BA19" s="139"/>
      <c r="BB19" s="116"/>
      <c r="BC19" s="118"/>
      <c r="BD19" s="116"/>
      <c r="BE19" s="118"/>
      <c r="BF19" s="116"/>
      <c r="BG19" s="118"/>
      <c r="BH19" s="116"/>
      <c r="BI19" s="118"/>
      <c r="BJ19" s="139"/>
      <c r="BK19" s="118"/>
      <c r="BL19" s="116"/>
      <c r="BM19" s="118"/>
      <c r="BN19" s="116"/>
      <c r="BO19" s="118"/>
      <c r="BP19" s="116"/>
      <c r="BQ19" s="118"/>
      <c r="BR19" s="116"/>
      <c r="BS19" s="118"/>
      <c r="BT19" s="139"/>
      <c r="BU19" s="118"/>
      <c r="BV19" s="116"/>
      <c r="BW19" s="139"/>
      <c r="BX19" s="39"/>
      <c r="BY19" s="40"/>
    </row>
    <row r="20" spans="1:77" ht="8.25" hidden="1" customHeight="1">
      <c r="A20" s="41"/>
      <c r="B20" s="185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7"/>
      <c r="N20" s="42"/>
      <c r="O20" s="43"/>
      <c r="P20" s="36"/>
      <c r="Q20" s="44"/>
      <c r="R20" s="36"/>
      <c r="S20" s="44"/>
      <c r="T20" s="44"/>
      <c r="U20" s="44"/>
      <c r="V20" s="36"/>
      <c r="W20" s="37"/>
      <c r="X20" s="45"/>
      <c r="Y20" s="46"/>
      <c r="Z20" s="47"/>
      <c r="AA20" s="48"/>
      <c r="AB20" s="47"/>
      <c r="AC20" s="48"/>
      <c r="AD20" s="47"/>
      <c r="AE20" s="48"/>
      <c r="AF20" s="147"/>
      <c r="AG20" s="118"/>
      <c r="AH20" s="36"/>
      <c r="AI20" s="44"/>
      <c r="AJ20" s="37"/>
      <c r="AK20" s="44"/>
      <c r="AL20" s="47"/>
      <c r="AM20" s="48"/>
      <c r="AN20" s="47"/>
      <c r="AO20" s="49"/>
      <c r="AP20" s="49"/>
      <c r="AQ20" s="49"/>
      <c r="AR20" s="49"/>
      <c r="AS20" s="48"/>
      <c r="AT20" s="47"/>
      <c r="AU20" s="48"/>
      <c r="AV20" s="50"/>
      <c r="AW20" s="51"/>
      <c r="AX20" s="45"/>
      <c r="AY20" s="46"/>
      <c r="AZ20" s="47"/>
      <c r="BA20" s="52"/>
      <c r="BB20" s="53"/>
      <c r="BC20" s="44"/>
      <c r="BD20" s="47"/>
      <c r="BE20" s="48"/>
      <c r="BF20" s="49"/>
      <c r="BG20" s="49"/>
      <c r="BH20" s="47"/>
      <c r="BI20" s="48"/>
      <c r="BJ20" s="50"/>
      <c r="BK20" s="51"/>
      <c r="BL20" s="47"/>
      <c r="BM20" s="49"/>
      <c r="BN20" s="47"/>
      <c r="BO20" s="49"/>
      <c r="BP20" s="49"/>
      <c r="BQ20" s="49"/>
      <c r="BR20" s="49"/>
      <c r="BS20" s="48"/>
      <c r="BT20" s="37"/>
      <c r="BU20" s="44"/>
      <c r="BV20" s="47"/>
      <c r="BW20" s="49"/>
      <c r="BX20" s="54"/>
      <c r="BY20" s="55"/>
    </row>
    <row r="21" spans="1:77" ht="30" customHeight="1">
      <c r="A21" s="59">
        <v>1</v>
      </c>
      <c r="B21" s="154" t="s">
        <v>71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70">
        <f t="shared" ref="N21:N26" si="0">P21/30</f>
        <v>6</v>
      </c>
      <c r="O21" s="71"/>
      <c r="P21" s="97">
        <f t="shared" ref="P21:P22" si="1">AX21+X21</f>
        <v>180</v>
      </c>
      <c r="Q21" s="98"/>
      <c r="R21" s="106">
        <f t="shared" ref="R21:R25" si="2">P21</f>
        <v>180</v>
      </c>
      <c r="S21" s="105"/>
      <c r="T21" s="97"/>
      <c r="U21" s="98"/>
      <c r="V21" s="106">
        <f t="shared" ref="V21:V27" si="3">P21</f>
        <v>180</v>
      </c>
      <c r="W21" s="107"/>
      <c r="X21" s="97">
        <v>180</v>
      </c>
      <c r="Y21" s="98"/>
      <c r="Z21" s="106">
        <v>48</v>
      </c>
      <c r="AA21" s="98"/>
      <c r="AB21" s="106">
        <v>48</v>
      </c>
      <c r="AC21" s="105"/>
      <c r="AD21" s="106"/>
      <c r="AE21" s="98"/>
      <c r="AF21" s="106"/>
      <c r="AG21" s="98"/>
      <c r="AH21" s="104"/>
      <c r="AI21" s="107"/>
      <c r="AJ21" s="97">
        <v>132</v>
      </c>
      <c r="AK21" s="107"/>
      <c r="AL21" s="97">
        <v>1</v>
      </c>
      <c r="AM21" s="107"/>
      <c r="AN21" s="97"/>
      <c r="AO21" s="98"/>
      <c r="AP21" s="106"/>
      <c r="AQ21" s="98"/>
      <c r="AR21" s="106"/>
      <c r="AS21" s="107"/>
      <c r="AT21" s="97"/>
      <c r="AU21" s="98"/>
      <c r="AV21" s="104">
        <v>3</v>
      </c>
      <c r="AW21" s="107"/>
      <c r="AX21" s="97"/>
      <c r="AY21" s="98"/>
      <c r="AZ21" s="106"/>
      <c r="BA21" s="98"/>
      <c r="BB21" s="106"/>
      <c r="BC21" s="105"/>
      <c r="BD21" s="106"/>
      <c r="BE21" s="98"/>
      <c r="BF21" s="106"/>
      <c r="BG21" s="98"/>
      <c r="BH21" s="104"/>
      <c r="BI21" s="107"/>
      <c r="BJ21" s="97"/>
      <c r="BK21" s="107"/>
      <c r="BL21" s="97"/>
      <c r="BM21" s="107"/>
      <c r="BN21" s="97"/>
      <c r="BO21" s="98"/>
      <c r="BP21" s="106"/>
      <c r="BQ21" s="98"/>
      <c r="BR21" s="106"/>
      <c r="BS21" s="107"/>
      <c r="BT21" s="97"/>
      <c r="BU21" s="98"/>
      <c r="BV21" s="104"/>
      <c r="BW21" s="107"/>
      <c r="BX21" s="153" t="s">
        <v>72</v>
      </c>
      <c r="BY21" s="107"/>
    </row>
    <row r="22" spans="1:77" ht="39" customHeight="1" thickBot="1">
      <c r="A22" s="59">
        <v>2</v>
      </c>
      <c r="B22" s="154" t="s">
        <v>73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72">
        <f t="shared" si="0"/>
        <v>6</v>
      </c>
      <c r="O22" s="73"/>
      <c r="P22" s="97">
        <f t="shared" si="1"/>
        <v>180</v>
      </c>
      <c r="Q22" s="98"/>
      <c r="R22" s="106">
        <f t="shared" si="2"/>
        <v>180</v>
      </c>
      <c r="S22" s="105"/>
      <c r="T22" s="97"/>
      <c r="U22" s="98"/>
      <c r="V22" s="106">
        <f t="shared" si="3"/>
        <v>180</v>
      </c>
      <c r="W22" s="107"/>
      <c r="X22" s="97">
        <v>180</v>
      </c>
      <c r="Y22" s="98"/>
      <c r="Z22" s="106">
        <v>48</v>
      </c>
      <c r="AA22" s="98"/>
      <c r="AB22" s="106">
        <v>48</v>
      </c>
      <c r="AC22" s="105"/>
      <c r="AD22" s="106"/>
      <c r="AE22" s="98"/>
      <c r="AF22" s="106"/>
      <c r="AG22" s="98"/>
      <c r="AH22" s="104"/>
      <c r="AI22" s="107"/>
      <c r="AJ22" s="97">
        <v>132</v>
      </c>
      <c r="AK22" s="107"/>
      <c r="AL22" s="97">
        <v>1</v>
      </c>
      <c r="AM22" s="107"/>
      <c r="AN22" s="97"/>
      <c r="AO22" s="98"/>
      <c r="AP22" s="106"/>
      <c r="AQ22" s="98"/>
      <c r="AR22" s="106"/>
      <c r="AS22" s="107"/>
      <c r="AT22" s="97"/>
      <c r="AU22" s="98"/>
      <c r="AV22" s="104">
        <v>3</v>
      </c>
      <c r="AW22" s="107"/>
      <c r="AX22" s="97"/>
      <c r="AY22" s="98"/>
      <c r="AZ22" s="106"/>
      <c r="BA22" s="98"/>
      <c r="BB22" s="106"/>
      <c r="BC22" s="105"/>
      <c r="BD22" s="106"/>
      <c r="BE22" s="98"/>
      <c r="BF22" s="106"/>
      <c r="BG22" s="98"/>
      <c r="BH22" s="104"/>
      <c r="BI22" s="107"/>
      <c r="BJ22" s="97"/>
      <c r="BK22" s="107"/>
      <c r="BL22" s="97"/>
      <c r="BM22" s="107"/>
      <c r="BN22" s="97"/>
      <c r="BO22" s="98"/>
      <c r="BP22" s="106"/>
      <c r="BQ22" s="98"/>
      <c r="BR22" s="106"/>
      <c r="BS22" s="107"/>
      <c r="BT22" s="97"/>
      <c r="BU22" s="98"/>
      <c r="BV22" s="104"/>
      <c r="BW22" s="107"/>
      <c r="BX22" s="153" t="s">
        <v>72</v>
      </c>
      <c r="BY22" s="107"/>
    </row>
    <row r="23" spans="1:77" ht="37.5" customHeight="1">
      <c r="A23" s="56">
        <v>3</v>
      </c>
      <c r="B23" s="155" t="s">
        <v>74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156"/>
      <c r="N23" s="57">
        <f t="shared" si="0"/>
        <v>5</v>
      </c>
      <c r="O23" s="58"/>
      <c r="P23" s="95">
        <f t="shared" ref="P23:P25" si="4">X23+AX23</f>
        <v>150</v>
      </c>
      <c r="Q23" s="96"/>
      <c r="R23" s="109">
        <f t="shared" si="2"/>
        <v>150</v>
      </c>
      <c r="S23" s="96"/>
      <c r="T23" s="95"/>
      <c r="U23" s="96"/>
      <c r="V23" s="109">
        <f t="shared" si="3"/>
        <v>150</v>
      </c>
      <c r="W23" s="110"/>
      <c r="X23" s="95">
        <v>60</v>
      </c>
      <c r="Y23" s="96"/>
      <c r="Z23" s="109">
        <v>24</v>
      </c>
      <c r="AA23" s="96"/>
      <c r="AB23" s="93">
        <v>24</v>
      </c>
      <c r="AC23" s="94"/>
      <c r="AD23" s="109"/>
      <c r="AE23" s="96"/>
      <c r="AF23" s="109"/>
      <c r="AG23" s="96"/>
      <c r="AH23" s="93"/>
      <c r="AI23" s="110"/>
      <c r="AJ23" s="95">
        <v>36</v>
      </c>
      <c r="AK23" s="110"/>
      <c r="AL23" s="95">
        <v>1</v>
      </c>
      <c r="AM23" s="110"/>
      <c r="AN23" s="95"/>
      <c r="AO23" s="96"/>
      <c r="AP23" s="109"/>
      <c r="AQ23" s="96"/>
      <c r="AR23" s="109"/>
      <c r="AS23" s="110"/>
      <c r="AT23" s="95"/>
      <c r="AU23" s="96"/>
      <c r="AV23" s="93"/>
      <c r="AW23" s="110"/>
      <c r="AX23" s="95">
        <v>90</v>
      </c>
      <c r="AY23" s="96"/>
      <c r="AZ23" s="109">
        <v>24</v>
      </c>
      <c r="BA23" s="96"/>
      <c r="BB23" s="93">
        <v>24</v>
      </c>
      <c r="BC23" s="94"/>
      <c r="BD23" s="109"/>
      <c r="BE23" s="94"/>
      <c r="BF23" s="109"/>
      <c r="BG23" s="96"/>
      <c r="BH23" s="93"/>
      <c r="BI23" s="110"/>
      <c r="BJ23" s="95">
        <v>76</v>
      </c>
      <c r="BK23" s="110"/>
      <c r="BL23" s="95">
        <v>1</v>
      </c>
      <c r="BM23" s="110"/>
      <c r="BN23" s="95"/>
      <c r="BO23" s="96"/>
      <c r="BP23" s="109"/>
      <c r="BQ23" s="96"/>
      <c r="BR23" s="109"/>
      <c r="BS23" s="110"/>
      <c r="BT23" s="95">
        <v>4</v>
      </c>
      <c r="BU23" s="96"/>
      <c r="BV23" s="93"/>
      <c r="BW23" s="110"/>
      <c r="BX23" s="152" t="s">
        <v>75</v>
      </c>
      <c r="BY23" s="107"/>
    </row>
    <row r="24" spans="1:77" ht="136.80000000000001" customHeight="1">
      <c r="A24" s="59">
        <v>4</v>
      </c>
      <c r="B24" s="157" t="s">
        <v>76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107"/>
      <c r="N24" s="57">
        <f t="shared" si="0"/>
        <v>7</v>
      </c>
      <c r="O24" s="60"/>
      <c r="P24" s="97">
        <f t="shared" si="4"/>
        <v>210</v>
      </c>
      <c r="Q24" s="98"/>
      <c r="R24" s="106">
        <f t="shared" si="2"/>
        <v>210</v>
      </c>
      <c r="S24" s="105"/>
      <c r="T24" s="97"/>
      <c r="U24" s="98"/>
      <c r="V24" s="106">
        <f t="shared" si="3"/>
        <v>210</v>
      </c>
      <c r="W24" s="107"/>
      <c r="X24" s="97">
        <f>Z24+AJ24</f>
        <v>210</v>
      </c>
      <c r="Y24" s="98"/>
      <c r="Z24" s="106">
        <v>48</v>
      </c>
      <c r="AA24" s="98"/>
      <c r="AB24" s="104">
        <v>48</v>
      </c>
      <c r="AC24" s="105"/>
      <c r="AD24" s="106"/>
      <c r="AE24" s="98"/>
      <c r="AF24" s="106"/>
      <c r="AG24" s="98"/>
      <c r="AH24" s="104"/>
      <c r="AI24" s="107"/>
      <c r="AJ24" s="97">
        <v>162</v>
      </c>
      <c r="AK24" s="107"/>
      <c r="AL24" s="97">
        <v>2</v>
      </c>
      <c r="AM24" s="107"/>
      <c r="AN24" s="97"/>
      <c r="AO24" s="98"/>
      <c r="AP24" s="106"/>
      <c r="AQ24" s="98"/>
      <c r="AR24" s="106"/>
      <c r="AS24" s="107"/>
      <c r="AT24" s="97">
        <v>3</v>
      </c>
      <c r="AU24" s="98"/>
      <c r="AV24" s="104"/>
      <c r="AW24" s="107"/>
      <c r="AX24" s="97"/>
      <c r="AY24" s="98"/>
      <c r="AZ24" s="106"/>
      <c r="BA24" s="98"/>
      <c r="BB24" s="104"/>
      <c r="BC24" s="105"/>
      <c r="BD24" s="106"/>
      <c r="BE24" s="105"/>
      <c r="BF24" s="106"/>
      <c r="BG24" s="98"/>
      <c r="BH24" s="104"/>
      <c r="BI24" s="107"/>
      <c r="BJ24" s="97"/>
      <c r="BK24" s="107"/>
      <c r="BL24" s="97"/>
      <c r="BM24" s="107"/>
      <c r="BN24" s="97"/>
      <c r="BO24" s="98"/>
      <c r="BP24" s="106"/>
      <c r="BQ24" s="98"/>
      <c r="BR24" s="106"/>
      <c r="BS24" s="107"/>
      <c r="BT24" s="97"/>
      <c r="BU24" s="98"/>
      <c r="BV24" s="104"/>
      <c r="BW24" s="107"/>
      <c r="BX24" s="152" t="s">
        <v>77</v>
      </c>
      <c r="BY24" s="107"/>
    </row>
    <row r="25" spans="1:77" ht="143.4" customHeight="1">
      <c r="A25" s="59">
        <v>5</v>
      </c>
      <c r="B25" s="148" t="s">
        <v>78</v>
      </c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50"/>
      <c r="N25" s="70">
        <f t="shared" si="0"/>
        <v>7</v>
      </c>
      <c r="O25" s="71"/>
      <c r="P25" s="97">
        <f t="shared" si="4"/>
        <v>210</v>
      </c>
      <c r="Q25" s="98"/>
      <c r="R25" s="106">
        <f t="shared" si="2"/>
        <v>210</v>
      </c>
      <c r="S25" s="105"/>
      <c r="T25" s="97"/>
      <c r="U25" s="98"/>
      <c r="V25" s="106">
        <f t="shared" si="3"/>
        <v>210</v>
      </c>
      <c r="W25" s="107"/>
      <c r="X25" s="97"/>
      <c r="Y25" s="98"/>
      <c r="Z25" s="106"/>
      <c r="AA25" s="98"/>
      <c r="AB25" s="106"/>
      <c r="AC25" s="105"/>
      <c r="AD25" s="106"/>
      <c r="AE25" s="98"/>
      <c r="AF25" s="106"/>
      <c r="AG25" s="98"/>
      <c r="AH25" s="104"/>
      <c r="AI25" s="107"/>
      <c r="AJ25" s="97"/>
      <c r="AK25" s="107"/>
      <c r="AL25" s="97"/>
      <c r="AM25" s="107"/>
      <c r="AN25" s="97"/>
      <c r="AO25" s="98"/>
      <c r="AP25" s="106"/>
      <c r="AQ25" s="98"/>
      <c r="AR25" s="106"/>
      <c r="AS25" s="107"/>
      <c r="AT25" s="97"/>
      <c r="AU25" s="98"/>
      <c r="AV25" s="104"/>
      <c r="AW25" s="107"/>
      <c r="AX25" s="97">
        <v>210</v>
      </c>
      <c r="AY25" s="98"/>
      <c r="AZ25" s="106">
        <v>48</v>
      </c>
      <c r="BA25" s="98"/>
      <c r="BB25" s="104">
        <v>48</v>
      </c>
      <c r="BC25" s="105"/>
      <c r="BD25" s="106"/>
      <c r="BE25" s="105"/>
      <c r="BF25" s="106"/>
      <c r="BG25" s="98"/>
      <c r="BH25" s="104"/>
      <c r="BI25" s="107"/>
      <c r="BJ25" s="97">
        <v>162</v>
      </c>
      <c r="BK25" s="107"/>
      <c r="BL25" s="97">
        <v>2</v>
      </c>
      <c r="BM25" s="107"/>
      <c r="BN25" s="97"/>
      <c r="BO25" s="98"/>
      <c r="BP25" s="106"/>
      <c r="BQ25" s="98"/>
      <c r="BR25" s="106"/>
      <c r="BS25" s="107"/>
      <c r="BT25" s="97">
        <v>4</v>
      </c>
      <c r="BU25" s="98"/>
      <c r="BV25" s="104"/>
      <c r="BW25" s="107"/>
      <c r="BX25" s="152" t="s">
        <v>77</v>
      </c>
      <c r="BY25" s="107"/>
    </row>
    <row r="26" spans="1:77" ht="16.2" customHeight="1">
      <c r="A26" s="56">
        <v>6</v>
      </c>
      <c r="B26" s="151" t="s">
        <v>79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57">
        <f t="shared" si="0"/>
        <v>5</v>
      </c>
      <c r="O26" s="58"/>
      <c r="P26" s="95">
        <v>150</v>
      </c>
      <c r="Q26" s="96"/>
      <c r="R26" s="109">
        <v>150</v>
      </c>
      <c r="S26" s="96"/>
      <c r="T26" s="95"/>
      <c r="U26" s="96"/>
      <c r="V26" s="109">
        <f t="shared" si="3"/>
        <v>150</v>
      </c>
      <c r="W26" s="110"/>
      <c r="X26" s="95"/>
      <c r="Y26" s="96"/>
      <c r="Z26" s="109"/>
      <c r="AA26" s="96"/>
      <c r="AB26" s="93"/>
      <c r="AC26" s="94"/>
      <c r="AD26" s="109"/>
      <c r="AE26" s="96"/>
      <c r="AF26" s="109"/>
      <c r="AG26" s="96"/>
      <c r="AH26" s="93"/>
      <c r="AI26" s="110"/>
      <c r="AJ26" s="95"/>
      <c r="AK26" s="110"/>
      <c r="AL26" s="95"/>
      <c r="AM26" s="110"/>
      <c r="AN26" s="95"/>
      <c r="AO26" s="96"/>
      <c r="AP26" s="109"/>
      <c r="AQ26" s="96"/>
      <c r="AR26" s="109"/>
      <c r="AS26" s="110"/>
      <c r="AT26" s="95"/>
      <c r="AU26" s="96"/>
      <c r="AV26" s="93"/>
      <c r="AW26" s="110"/>
      <c r="AX26" s="95">
        <v>150</v>
      </c>
      <c r="AY26" s="96"/>
      <c r="AZ26" s="109"/>
      <c r="BA26" s="96"/>
      <c r="BB26" s="93"/>
      <c r="BC26" s="94"/>
      <c r="BD26" s="109"/>
      <c r="BE26" s="94"/>
      <c r="BF26" s="109"/>
      <c r="BG26" s="96"/>
      <c r="BH26" s="93"/>
      <c r="BI26" s="110"/>
      <c r="BJ26" s="95">
        <v>150</v>
      </c>
      <c r="BK26" s="110"/>
      <c r="BL26" s="95"/>
      <c r="BM26" s="110"/>
      <c r="BN26" s="95"/>
      <c r="BO26" s="96"/>
      <c r="BP26" s="109"/>
      <c r="BQ26" s="96"/>
      <c r="BR26" s="109"/>
      <c r="BS26" s="110"/>
      <c r="BT26" s="95"/>
      <c r="BU26" s="96"/>
      <c r="BV26" s="93">
        <v>4</v>
      </c>
      <c r="BW26" s="110"/>
      <c r="BX26" s="152" t="s">
        <v>77</v>
      </c>
      <c r="BY26" s="107"/>
    </row>
    <row r="27" spans="1:77" ht="12.75" customHeight="1" thickBot="1">
      <c r="A27" s="61"/>
      <c r="B27" s="90" t="s">
        <v>63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107"/>
      <c r="N27" s="62">
        <f>SUM(N21:N26)</f>
        <v>36</v>
      </c>
      <c r="O27" s="63"/>
      <c r="P27" s="80">
        <f>SUM(P21:Q26)</f>
        <v>1080</v>
      </c>
      <c r="Q27" s="81"/>
      <c r="R27" s="87">
        <f>P27</f>
        <v>1080</v>
      </c>
      <c r="S27" s="83"/>
      <c r="T27" s="80"/>
      <c r="U27" s="81"/>
      <c r="V27" s="87">
        <f t="shared" si="3"/>
        <v>1080</v>
      </c>
      <c r="W27" s="83"/>
      <c r="X27" s="80">
        <f>SUM(X21:Y26)</f>
        <v>630</v>
      </c>
      <c r="Y27" s="81"/>
      <c r="Z27" s="80">
        <f>SUM(Z21:AA26)</f>
        <v>168</v>
      </c>
      <c r="AA27" s="81"/>
      <c r="AB27" s="80">
        <f>SUM(AB21:AC26)</f>
        <v>168</v>
      </c>
      <c r="AC27" s="81"/>
      <c r="AD27" s="80"/>
      <c r="AE27" s="83"/>
      <c r="AF27" s="80">
        <f>SUM(AF23:AG25)</f>
        <v>0</v>
      </c>
      <c r="AG27" s="83"/>
      <c r="AH27" s="80">
        <f>SUM(AH21:AI26)</f>
        <v>0</v>
      </c>
      <c r="AI27" s="81"/>
      <c r="AJ27" s="80">
        <f>SUM(AJ21:AK26)</f>
        <v>462</v>
      </c>
      <c r="AK27" s="81"/>
      <c r="AL27" s="80">
        <f>SUM(AL23:AM25)</f>
        <v>3</v>
      </c>
      <c r="AM27" s="83"/>
      <c r="AN27" s="80"/>
      <c r="AO27" s="81"/>
      <c r="AP27" s="87"/>
      <c r="AQ27" s="81"/>
      <c r="AR27" s="87"/>
      <c r="AS27" s="83"/>
      <c r="AT27" s="80">
        <v>1</v>
      </c>
      <c r="AU27" s="81"/>
      <c r="AV27" s="87">
        <v>2</v>
      </c>
      <c r="AW27" s="83"/>
      <c r="AX27" s="80">
        <f>SUM(AX21:AY26)</f>
        <v>450</v>
      </c>
      <c r="AY27" s="81"/>
      <c r="AZ27" s="80">
        <f>SUM(AZ21:BA26)</f>
        <v>72</v>
      </c>
      <c r="BA27" s="81"/>
      <c r="BB27" s="80">
        <f>SUM(BB21:BC26)</f>
        <v>72</v>
      </c>
      <c r="BC27" s="81"/>
      <c r="BD27" s="87"/>
      <c r="BE27" s="81"/>
      <c r="BF27" s="87"/>
      <c r="BG27" s="81"/>
      <c r="BH27" s="87">
        <f>SUM(BH23:BI25)</f>
        <v>0</v>
      </c>
      <c r="BI27" s="83"/>
      <c r="BJ27" s="80">
        <f>SUM(BJ23:BK25)</f>
        <v>238</v>
      </c>
      <c r="BK27" s="83"/>
      <c r="BL27" s="80">
        <f>SUM(BL23:BM25)</f>
        <v>3</v>
      </c>
      <c r="BM27" s="83"/>
      <c r="BN27" s="80"/>
      <c r="BO27" s="81"/>
      <c r="BP27" s="92"/>
      <c r="BQ27" s="81"/>
      <c r="BR27" s="87"/>
      <c r="BS27" s="83"/>
      <c r="BT27" s="80">
        <f>COUNT(BT23:BT25)</f>
        <v>2</v>
      </c>
      <c r="BU27" s="81"/>
      <c r="BV27" s="87">
        <f>COUNT(BV25)</f>
        <v>0</v>
      </c>
      <c r="BW27" s="83"/>
      <c r="BX27" s="61"/>
      <c r="BY27" s="64"/>
    </row>
    <row r="28" spans="1:77" s="76" customFormat="1" ht="12.75" customHeight="1" thickBot="1">
      <c r="A28" s="160"/>
      <c r="B28" s="161"/>
      <c r="C28" s="162"/>
      <c r="D28" s="164"/>
      <c r="E28" s="164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165" t="s">
        <v>84</v>
      </c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163"/>
      <c r="BA28" s="162"/>
      <c r="BB28" s="163"/>
      <c r="BC28" s="162"/>
      <c r="BD28" s="163"/>
      <c r="BE28" s="162"/>
      <c r="BF28" s="163"/>
      <c r="BG28" s="162"/>
      <c r="BH28" s="163"/>
      <c r="BI28" s="162"/>
      <c r="BJ28" s="163"/>
      <c r="BK28" s="162"/>
      <c r="BL28" s="163"/>
      <c r="BM28" s="162"/>
      <c r="BN28" s="163"/>
      <c r="BO28" s="162"/>
      <c r="BP28" s="160"/>
      <c r="BQ28" s="162"/>
      <c r="BR28" s="163"/>
      <c r="BS28" s="162"/>
      <c r="BT28" s="163"/>
      <c r="BU28" s="162"/>
      <c r="BV28" s="163"/>
      <c r="BW28" s="162"/>
      <c r="BX28" s="160"/>
      <c r="BY28" s="160"/>
    </row>
    <row r="29" spans="1:77" s="76" customFormat="1" ht="12.75" customHeight="1" thickBot="1">
      <c r="A29" s="160"/>
      <c r="B29" s="161"/>
      <c r="C29" s="162"/>
      <c r="D29" s="167" t="s">
        <v>26</v>
      </c>
      <c r="E29" s="168" t="s">
        <v>85</v>
      </c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70"/>
      <c r="AE29" s="168" t="s">
        <v>86</v>
      </c>
      <c r="AF29" s="169"/>
      <c r="AG29" s="169"/>
      <c r="AH29" s="169"/>
      <c r="AI29" s="169"/>
      <c r="AJ29" s="170"/>
      <c r="AK29" s="168" t="s">
        <v>29</v>
      </c>
      <c r="AL29" s="169"/>
      <c r="AM29" s="169"/>
      <c r="AN29" s="169"/>
      <c r="AO29" s="170"/>
      <c r="AP29" s="168" t="s">
        <v>87</v>
      </c>
      <c r="AQ29" s="169"/>
      <c r="AR29" s="169"/>
      <c r="AS29" s="169"/>
      <c r="AT29" s="169"/>
      <c r="AU29" s="169"/>
      <c r="AV29" s="169"/>
      <c r="AW29" s="169"/>
      <c r="AX29" s="169"/>
      <c r="AY29" s="170"/>
      <c r="AZ29" s="163"/>
      <c r="BA29" s="162"/>
      <c r="BB29" s="163"/>
      <c r="BC29" s="162"/>
      <c r="BD29" s="163"/>
      <c r="BE29" s="162"/>
      <c r="BF29" s="163"/>
      <c r="BG29" s="162"/>
      <c r="BH29" s="163"/>
      <c r="BI29" s="162"/>
      <c r="BJ29" s="163"/>
      <c r="BK29" s="162"/>
      <c r="BL29" s="163"/>
      <c r="BM29" s="162"/>
      <c r="BN29" s="163"/>
      <c r="BO29" s="162"/>
      <c r="BP29" s="160"/>
      <c r="BQ29" s="162"/>
      <c r="BR29" s="163"/>
      <c r="BS29" s="162"/>
      <c r="BT29" s="163"/>
      <c r="BU29" s="162"/>
      <c r="BV29" s="163"/>
      <c r="BW29" s="162"/>
      <c r="BX29" s="160"/>
      <c r="BY29" s="160"/>
    </row>
    <row r="30" spans="1:77" s="76" customFormat="1" ht="12.75" customHeight="1" thickBot="1">
      <c r="A30" s="160"/>
      <c r="B30" s="161"/>
      <c r="C30" s="162"/>
      <c r="D30" s="171">
        <v>1</v>
      </c>
      <c r="E30" s="172" t="s">
        <v>79</v>
      </c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70"/>
      <c r="AE30" s="172">
        <v>3</v>
      </c>
      <c r="AF30" s="169"/>
      <c r="AG30" s="169"/>
      <c r="AH30" s="169"/>
      <c r="AI30" s="169"/>
      <c r="AJ30" s="170"/>
      <c r="AK30" s="172">
        <v>150</v>
      </c>
      <c r="AL30" s="169"/>
      <c r="AM30" s="169"/>
      <c r="AN30" s="169"/>
      <c r="AO30" s="170"/>
      <c r="AP30" s="172" t="s">
        <v>88</v>
      </c>
      <c r="AQ30" s="169"/>
      <c r="AR30" s="169"/>
      <c r="AS30" s="169"/>
      <c r="AT30" s="169"/>
      <c r="AU30" s="169"/>
      <c r="AV30" s="169"/>
      <c r="AW30" s="169"/>
      <c r="AX30" s="169"/>
      <c r="AY30" s="170"/>
      <c r="AZ30" s="163"/>
      <c r="BA30" s="162"/>
      <c r="BB30" s="163"/>
      <c r="BC30" s="162"/>
      <c r="BD30" s="163"/>
      <c r="BE30" s="162"/>
      <c r="BF30" s="163"/>
      <c r="BG30" s="162"/>
      <c r="BH30" s="163"/>
      <c r="BI30" s="162"/>
      <c r="BJ30" s="163"/>
      <c r="BK30" s="162"/>
      <c r="BL30" s="163"/>
      <c r="BM30" s="162"/>
      <c r="BN30" s="163"/>
      <c r="BO30" s="162"/>
      <c r="BP30" s="160"/>
      <c r="BQ30" s="162"/>
      <c r="BR30" s="163"/>
      <c r="BS30" s="162"/>
      <c r="BT30" s="163"/>
      <c r="BU30" s="162"/>
      <c r="BV30" s="163"/>
      <c r="BW30" s="162"/>
      <c r="BX30" s="160"/>
      <c r="BY30" s="160"/>
    </row>
    <row r="31" spans="1:77" ht="12.75" customHeight="1"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</row>
    <row r="32" spans="1:77" ht="12.75" customHeight="1">
      <c r="F32" s="74" t="s">
        <v>80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AS32" s="89" t="s">
        <v>66</v>
      </c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</row>
    <row r="33" spans="55:56" ht="12.75" customHeight="1">
      <c r="BC33" s="88" t="s">
        <v>67</v>
      </c>
      <c r="BD33" s="85"/>
    </row>
    <row r="34" spans="55:56" ht="36.75" customHeight="1"/>
    <row r="35" spans="55:56" ht="12.75" customHeight="1"/>
    <row r="36" spans="55:56" ht="12.75" customHeight="1"/>
    <row r="37" spans="55:56" ht="12.75" customHeight="1"/>
    <row r="38" spans="55:56" ht="12.75" customHeight="1"/>
    <row r="39" spans="55:56" ht="12.75" customHeight="1"/>
    <row r="40" spans="55:56" ht="15.75" customHeight="1"/>
    <row r="41" spans="55:56" ht="12.75" customHeight="1"/>
    <row r="42" spans="55:56" ht="12.75" customHeight="1"/>
    <row r="43" spans="55:56" ht="12.75" customHeight="1"/>
    <row r="44" spans="55:56" ht="12.75" customHeight="1"/>
    <row r="45" spans="55:56" ht="12.75" customHeight="1"/>
    <row r="46" spans="55:56" ht="12.75" customHeight="1"/>
    <row r="47" spans="55:56" ht="12.75" customHeight="1"/>
    <row r="48" spans="55:5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36.75" customHeight="1"/>
    <row r="82" ht="12.75" customHeight="1"/>
    <row r="83" ht="14.2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36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36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5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36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5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304">
    <mergeCell ref="E29:AD29"/>
    <mergeCell ref="AE29:AJ29"/>
    <mergeCell ref="AK29:AO29"/>
    <mergeCell ref="AP29:AY29"/>
    <mergeCell ref="E30:AD30"/>
    <mergeCell ref="AE30:AJ30"/>
    <mergeCell ref="AK30:AO30"/>
    <mergeCell ref="AP30:AY30"/>
    <mergeCell ref="R6:BN6"/>
    <mergeCell ref="B14:M20"/>
    <mergeCell ref="AN22:AO22"/>
    <mergeCell ref="AP22:AQ22"/>
    <mergeCell ref="AR22:AS22"/>
    <mergeCell ref="AT22:AU22"/>
    <mergeCell ref="AV22:AW22"/>
    <mergeCell ref="AX22:AY22"/>
    <mergeCell ref="BN22:BO22"/>
    <mergeCell ref="BP22:BQ22"/>
    <mergeCell ref="S28:AG28"/>
    <mergeCell ref="BR22:BS22"/>
    <mergeCell ref="BT22:BU22"/>
    <mergeCell ref="BV22:BW22"/>
    <mergeCell ref="BX22:BY22"/>
    <mergeCell ref="AZ22:BA22"/>
    <mergeCell ref="BB22:BC22"/>
    <mergeCell ref="BD22:BE22"/>
    <mergeCell ref="BF22:BG22"/>
    <mergeCell ref="BH22:BI22"/>
    <mergeCell ref="BJ22:BK22"/>
    <mergeCell ref="BL22:BM22"/>
    <mergeCell ref="AN23:AO23"/>
    <mergeCell ref="AP23:AQ23"/>
    <mergeCell ref="AR23:AS23"/>
    <mergeCell ref="AT23:AU23"/>
    <mergeCell ref="AV23:AW23"/>
    <mergeCell ref="AX23:AY23"/>
    <mergeCell ref="AZ23:BA23"/>
    <mergeCell ref="BH24:BI24"/>
    <mergeCell ref="BJ24:BK24"/>
    <mergeCell ref="AT24:AU24"/>
    <mergeCell ref="AV24:AW24"/>
    <mergeCell ref="AX24:AY24"/>
    <mergeCell ref="AZ24:BA24"/>
    <mergeCell ref="BB24:BC24"/>
    <mergeCell ref="BD24:BE24"/>
    <mergeCell ref="BF24:BG24"/>
    <mergeCell ref="AB23:AC23"/>
    <mergeCell ref="AD23:AE23"/>
    <mergeCell ref="AF23:AG23"/>
    <mergeCell ref="AH23:AI23"/>
    <mergeCell ref="AJ23:AK23"/>
    <mergeCell ref="AL23:AM23"/>
    <mergeCell ref="R22:S22"/>
    <mergeCell ref="T22:U22"/>
    <mergeCell ref="V22:W22"/>
    <mergeCell ref="X22:Y22"/>
    <mergeCell ref="AL22:AM22"/>
    <mergeCell ref="BL24:BM24"/>
    <mergeCell ref="BN24:BO24"/>
    <mergeCell ref="BP24:BQ24"/>
    <mergeCell ref="BR24:BS24"/>
    <mergeCell ref="BT24:BU24"/>
    <mergeCell ref="BV24:BW24"/>
    <mergeCell ref="BX24:BY24"/>
    <mergeCell ref="BB23:BC23"/>
    <mergeCell ref="BD23:BE23"/>
    <mergeCell ref="BF23:BG23"/>
    <mergeCell ref="BH23:BI23"/>
    <mergeCell ref="BJ23:BK23"/>
    <mergeCell ref="BL23:BM23"/>
    <mergeCell ref="BN23:BO23"/>
    <mergeCell ref="BP23:BQ23"/>
    <mergeCell ref="BR23:BS23"/>
    <mergeCell ref="BT23:BU23"/>
    <mergeCell ref="BV23:BW23"/>
    <mergeCell ref="BX23:BY23"/>
    <mergeCell ref="T15:U19"/>
    <mergeCell ref="V15:W19"/>
    <mergeCell ref="X15:Y19"/>
    <mergeCell ref="Z16:AA19"/>
    <mergeCell ref="Y9:AB9"/>
    <mergeCell ref="AC9:AF9"/>
    <mergeCell ref="A14:A19"/>
    <mergeCell ref="N14:N19"/>
    <mergeCell ref="O14:O19"/>
    <mergeCell ref="P14:W14"/>
    <mergeCell ref="R15:S19"/>
    <mergeCell ref="F10:F11"/>
    <mergeCell ref="F12:BV12"/>
    <mergeCell ref="X14:AW14"/>
    <mergeCell ref="AX14:BW14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P21:Q21"/>
    <mergeCell ref="P22:Q22"/>
    <mergeCell ref="AB17:AC19"/>
    <mergeCell ref="AD17:AE19"/>
    <mergeCell ref="AB22:AC22"/>
    <mergeCell ref="AD22:AE22"/>
    <mergeCell ref="AF22:AG22"/>
    <mergeCell ref="AH22:AI22"/>
    <mergeCell ref="AJ22:AK22"/>
    <mergeCell ref="AX15:AY19"/>
    <mergeCell ref="AZ16:BA19"/>
    <mergeCell ref="AF17:AG19"/>
    <mergeCell ref="AH17:AI19"/>
    <mergeCell ref="AF20:AG20"/>
    <mergeCell ref="AN17:AO19"/>
    <mergeCell ref="AP17:AQ19"/>
    <mergeCell ref="AR17:AS19"/>
    <mergeCell ref="AT17:AU19"/>
    <mergeCell ref="P15:Q19"/>
    <mergeCell ref="B21:M21"/>
    <mergeCell ref="R21:S21"/>
    <mergeCell ref="T21:U21"/>
    <mergeCell ref="V21:W21"/>
    <mergeCell ref="X21:Y21"/>
    <mergeCell ref="Z21:AA21"/>
    <mergeCell ref="Z22:AA22"/>
    <mergeCell ref="R24:S24"/>
    <mergeCell ref="T24:U24"/>
    <mergeCell ref="V24:W24"/>
    <mergeCell ref="X24:Y24"/>
    <mergeCell ref="Z24:AA24"/>
    <mergeCell ref="B22:M22"/>
    <mergeCell ref="B23:M23"/>
    <mergeCell ref="R23:S23"/>
    <mergeCell ref="T23:U23"/>
    <mergeCell ref="V23:W23"/>
    <mergeCell ref="X23:Y23"/>
    <mergeCell ref="B24:M24"/>
    <mergeCell ref="P23:Q23"/>
    <mergeCell ref="P24:Q24"/>
    <mergeCell ref="Z23:AA23"/>
    <mergeCell ref="AB25:AC25"/>
    <mergeCell ref="AD25:AE25"/>
    <mergeCell ref="AF25:AG25"/>
    <mergeCell ref="AH25:AI25"/>
    <mergeCell ref="AJ25:AK25"/>
    <mergeCell ref="AL25:AM25"/>
    <mergeCell ref="AN25:AO25"/>
    <mergeCell ref="AX26:AY26"/>
    <mergeCell ref="AZ26:BA26"/>
    <mergeCell ref="AT26:AU26"/>
    <mergeCell ref="AV26:AW26"/>
    <mergeCell ref="AF26:AG26"/>
    <mergeCell ref="AH26:AI26"/>
    <mergeCell ref="AJ26:AK26"/>
    <mergeCell ref="AL26:AM26"/>
    <mergeCell ref="AN26:AO26"/>
    <mergeCell ref="AP26:AQ26"/>
    <mergeCell ref="AR26:AS26"/>
    <mergeCell ref="BB26:BC26"/>
    <mergeCell ref="AP25:AQ25"/>
    <mergeCell ref="AR25:AS25"/>
    <mergeCell ref="AT25:AU25"/>
    <mergeCell ref="AV25:AW25"/>
    <mergeCell ref="AX25:AY25"/>
    <mergeCell ref="AZ25:BA25"/>
    <mergeCell ref="BB25:BC25"/>
    <mergeCell ref="AD27:AE27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AS32:BO32"/>
    <mergeCell ref="BC33:BD33"/>
    <mergeCell ref="P25:Q25"/>
    <mergeCell ref="V26:W26"/>
    <mergeCell ref="X26:Y26"/>
    <mergeCell ref="Z26:AA26"/>
    <mergeCell ref="AB26:AC26"/>
    <mergeCell ref="AD26:AE26"/>
    <mergeCell ref="B27:M27"/>
    <mergeCell ref="P26:Q26"/>
    <mergeCell ref="P27:Q27"/>
    <mergeCell ref="R27:S27"/>
    <mergeCell ref="T27:U27"/>
    <mergeCell ref="V27:W27"/>
    <mergeCell ref="X27:Y27"/>
    <mergeCell ref="Z27:AA27"/>
    <mergeCell ref="AB27:AC27"/>
    <mergeCell ref="AF27:AG27"/>
    <mergeCell ref="AH27:AI27"/>
    <mergeCell ref="AJ27:AK27"/>
    <mergeCell ref="AL27:AM27"/>
    <mergeCell ref="BR27:BS27"/>
    <mergeCell ref="BT27:BU27"/>
    <mergeCell ref="BV27:BW27"/>
    <mergeCell ref="BD27:BE27"/>
    <mergeCell ref="BF27:BG27"/>
    <mergeCell ref="BH27:BI27"/>
    <mergeCell ref="BJ27:BK27"/>
    <mergeCell ref="BL27:BM27"/>
    <mergeCell ref="BN27:BO27"/>
    <mergeCell ref="BP27:BQ27"/>
    <mergeCell ref="AJ15:AK19"/>
    <mergeCell ref="AL15:AM19"/>
    <mergeCell ref="AN15:AS16"/>
    <mergeCell ref="AT15:AW16"/>
    <mergeCell ref="AB16:AI16"/>
    <mergeCell ref="AV17:AW19"/>
    <mergeCell ref="BN17:BO19"/>
    <mergeCell ref="BP17:BQ19"/>
    <mergeCell ref="BR17:BS19"/>
    <mergeCell ref="Z15:AI15"/>
    <mergeCell ref="BT17:BU19"/>
    <mergeCell ref="BJ15:BK19"/>
    <mergeCell ref="BL15:BM19"/>
    <mergeCell ref="BN15:BS16"/>
    <mergeCell ref="BT15:BW16"/>
    <mergeCell ref="BB16:BI16"/>
    <mergeCell ref="BB17:BC19"/>
    <mergeCell ref="BD17:BE19"/>
    <mergeCell ref="BV17:BW19"/>
    <mergeCell ref="AZ15:BI15"/>
    <mergeCell ref="BF17:BG19"/>
    <mergeCell ref="BH17:BI19"/>
    <mergeCell ref="B1:M1"/>
    <mergeCell ref="Q1:BM1"/>
    <mergeCell ref="B2:O3"/>
    <mergeCell ref="Q2:BM2"/>
    <mergeCell ref="B4:M4"/>
    <mergeCell ref="Q4:BM4"/>
    <mergeCell ref="B5:M5"/>
    <mergeCell ref="AG9:AK9"/>
    <mergeCell ref="AL9:AO9"/>
    <mergeCell ref="AP9:AT9"/>
    <mergeCell ref="AU9:AX9"/>
    <mergeCell ref="AY9:BB9"/>
    <mergeCell ref="BC9:BG9"/>
    <mergeCell ref="Q5:BT5"/>
    <mergeCell ref="Q8:BM8"/>
    <mergeCell ref="G9:G10"/>
    <mergeCell ref="H9:K9"/>
    <mergeCell ref="L9:P9"/>
    <mergeCell ref="U9:X9"/>
    <mergeCell ref="BR21:BS21"/>
    <mergeCell ref="BT21:BU21"/>
    <mergeCell ref="BV21:BW21"/>
    <mergeCell ref="BX21:BY21"/>
    <mergeCell ref="BD21:BE21"/>
    <mergeCell ref="BF21:BG21"/>
    <mergeCell ref="BH21:BI21"/>
    <mergeCell ref="BJ21:BK21"/>
    <mergeCell ref="BL21:BM21"/>
    <mergeCell ref="BN21:BO21"/>
    <mergeCell ref="BP21:BQ21"/>
    <mergeCell ref="AP24:AQ24"/>
    <mergeCell ref="AR24:AS24"/>
    <mergeCell ref="AB24:AC24"/>
    <mergeCell ref="AD24:AE24"/>
    <mergeCell ref="AF24:AG24"/>
    <mergeCell ref="AH24:AI24"/>
    <mergeCell ref="AJ24:AK24"/>
    <mergeCell ref="AL24:AM24"/>
    <mergeCell ref="AN24:AO24"/>
    <mergeCell ref="BR25:BS25"/>
    <mergeCell ref="BT25:BU25"/>
    <mergeCell ref="BV25:BW25"/>
    <mergeCell ref="BX25:BY25"/>
    <mergeCell ref="BD25:BE25"/>
    <mergeCell ref="BF25:BG25"/>
    <mergeCell ref="BH25:BI25"/>
    <mergeCell ref="BJ25:BK25"/>
    <mergeCell ref="BL25:BM25"/>
    <mergeCell ref="BN25:BO25"/>
    <mergeCell ref="BP25:BQ25"/>
    <mergeCell ref="BR26:BS26"/>
    <mergeCell ref="BT26:BU26"/>
    <mergeCell ref="BV26:BW26"/>
    <mergeCell ref="BX26:BY26"/>
    <mergeCell ref="BD26:BE26"/>
    <mergeCell ref="BF26:BG26"/>
    <mergeCell ref="BH26:BI26"/>
    <mergeCell ref="BJ26:BK26"/>
    <mergeCell ref="BL26:BM26"/>
    <mergeCell ref="BN26:BO26"/>
    <mergeCell ref="BP26:BQ26"/>
    <mergeCell ref="R26:S26"/>
    <mergeCell ref="T26:U26"/>
    <mergeCell ref="B25:M25"/>
    <mergeCell ref="R25:S25"/>
    <mergeCell ref="T25:U25"/>
    <mergeCell ref="V25:W25"/>
    <mergeCell ref="X25:Y25"/>
    <mergeCell ref="Z25:AA25"/>
    <mergeCell ref="B26:M26"/>
  </mergeCells>
  <pageMargins left="0.23622047244094491" right="0.23622047244094491" top="0.74803149606299213" bottom="0.74803149606299213" header="0.31496062992125984" footer="0.31496062992125984"/>
  <pageSetup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Y1001"/>
  <sheetViews>
    <sheetView workbookViewId="0">
      <selection activeCell="B16" sqref="B16:M22"/>
    </sheetView>
  </sheetViews>
  <sheetFormatPr defaultColWidth="14.44140625" defaultRowHeight="15" customHeight="1"/>
  <cols>
    <col min="1" max="1" width="3.6640625" customWidth="1"/>
    <col min="2" max="2" width="2.5546875" customWidth="1"/>
    <col min="3" max="3" width="2.6640625" customWidth="1"/>
    <col min="4" max="4" width="3" customWidth="1"/>
    <col min="5" max="5" width="2.88671875" customWidth="1"/>
    <col min="6" max="6" width="5.5546875" customWidth="1"/>
    <col min="7" max="7" width="2.88671875" customWidth="1"/>
    <col min="8" max="8" width="3" customWidth="1"/>
    <col min="9" max="10" width="2.6640625" customWidth="1"/>
    <col min="11" max="11" width="2.44140625" customWidth="1"/>
    <col min="12" max="12" width="2.5546875" customWidth="1"/>
    <col min="13" max="13" width="2.6640625" customWidth="1"/>
    <col min="14" max="14" width="3.5546875" customWidth="1"/>
    <col min="15" max="15" width="2.6640625" customWidth="1"/>
    <col min="16" max="16" width="2.5546875" customWidth="1"/>
    <col min="17" max="17" width="3.33203125" customWidth="1"/>
    <col min="18" max="20" width="3" customWidth="1"/>
    <col min="21" max="21" width="2.6640625" customWidth="1"/>
    <col min="22" max="23" width="2.88671875" customWidth="1"/>
    <col min="24" max="24" width="3" customWidth="1"/>
    <col min="25" max="25" width="3.33203125" customWidth="1"/>
    <col min="26" max="26" width="3" customWidth="1"/>
    <col min="27" max="28" width="2.88671875" customWidth="1"/>
    <col min="29" max="29" width="3.33203125" customWidth="1"/>
    <col min="30" max="30" width="2.5546875" customWidth="1"/>
    <col min="31" max="34" width="2.6640625" customWidth="1"/>
    <col min="35" max="35" width="3" customWidth="1"/>
    <col min="36" max="37" width="3.33203125" customWidth="1"/>
    <col min="38" max="38" width="3.109375" customWidth="1"/>
    <col min="39" max="45" width="2.88671875" customWidth="1"/>
    <col min="46" max="47" width="2.6640625" customWidth="1"/>
    <col min="48" max="48" width="3" customWidth="1"/>
    <col min="49" max="52" width="2.6640625" customWidth="1"/>
    <col min="53" max="53" width="2.88671875" customWidth="1"/>
    <col min="54" max="54" width="3" customWidth="1"/>
    <col min="55" max="55" width="2.88671875" customWidth="1"/>
    <col min="56" max="56" width="2.5546875" customWidth="1"/>
    <col min="57" max="59" width="2.6640625" customWidth="1"/>
    <col min="60" max="61" width="2.88671875" customWidth="1"/>
    <col min="62" max="62" width="2.33203125" customWidth="1"/>
    <col min="63" max="63" width="3" customWidth="1"/>
    <col min="64" max="71" width="2.88671875" customWidth="1"/>
    <col min="72" max="72" width="3.6640625" customWidth="1"/>
    <col min="73" max="73" width="2.109375" customWidth="1"/>
    <col min="74" max="74" width="3.109375" customWidth="1"/>
    <col min="75" max="75" width="2.6640625" customWidth="1"/>
    <col min="76" max="76" width="2.33203125" customWidth="1"/>
    <col min="77" max="77" width="12.109375" customWidth="1"/>
  </cols>
  <sheetData>
    <row r="1" spans="1:77" ht="18" customHeight="1">
      <c r="B1" s="130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2"/>
      <c r="O1" s="2"/>
      <c r="P1" s="2"/>
      <c r="Q1" s="134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3"/>
      <c r="BO1" s="3"/>
      <c r="BP1" s="3"/>
      <c r="BQ1" s="3"/>
      <c r="BR1" s="3"/>
      <c r="BS1" s="3"/>
      <c r="BT1" s="2"/>
      <c r="BU1" s="2"/>
    </row>
    <row r="2" spans="1:77" ht="18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2"/>
      <c r="BU2" s="2"/>
    </row>
    <row r="3" spans="1:77" ht="15" customHeight="1">
      <c r="B3" s="135" t="s">
        <v>83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2"/>
      <c r="Q3" s="177" t="s">
        <v>1</v>
      </c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1"/>
      <c r="BO3" s="1"/>
      <c r="BP3" s="1"/>
      <c r="BQ3" s="1"/>
      <c r="BR3" s="1"/>
      <c r="BS3" s="1"/>
      <c r="BT3" s="2"/>
      <c r="BU3" s="2"/>
    </row>
    <row r="4" spans="1:77" ht="12" customHeight="1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2"/>
      <c r="Q4" s="5"/>
      <c r="R4" s="5"/>
      <c r="S4" s="5"/>
      <c r="T4" s="5"/>
      <c r="U4" s="5"/>
      <c r="V4" s="5"/>
      <c r="W4" s="5"/>
      <c r="X4" s="5"/>
      <c r="Y4" s="5"/>
      <c r="Z4" s="5"/>
      <c r="AA4" s="6"/>
      <c r="AB4" s="5"/>
      <c r="AC4" s="5"/>
      <c r="AD4" s="5"/>
      <c r="AE4" s="5"/>
      <c r="AF4" s="5"/>
      <c r="AG4" s="5"/>
      <c r="AH4" s="5"/>
      <c r="AI4" s="5"/>
      <c r="AJ4" s="5"/>
      <c r="AK4" s="5"/>
      <c r="AL4" s="7" t="s">
        <v>2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2"/>
      <c r="BU4" s="2"/>
    </row>
    <row r="5" spans="1:77" ht="18" customHeight="1">
      <c r="B5" s="130" t="s">
        <v>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5"/>
      <c r="O5" s="5"/>
      <c r="P5" s="5"/>
      <c r="Q5" s="136" t="s">
        <v>4</v>
      </c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"/>
      <c r="BO5" s="8"/>
      <c r="BP5" s="8"/>
      <c r="BQ5" s="8"/>
      <c r="BR5" s="8"/>
      <c r="BS5" s="8"/>
      <c r="BT5" s="2"/>
      <c r="BU5" s="2"/>
    </row>
    <row r="6" spans="1:77" ht="23.25" customHeight="1">
      <c r="B6" s="130" t="s">
        <v>5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2"/>
      <c r="O6" s="2"/>
      <c r="P6" s="2"/>
      <c r="Q6" s="177" t="s">
        <v>92</v>
      </c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2"/>
    </row>
    <row r="7" spans="1:77" ht="20.25" customHeight="1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2"/>
      <c r="N7" s="2"/>
      <c r="O7" s="2"/>
      <c r="P7" s="2"/>
      <c r="Q7" s="174" t="s">
        <v>93</v>
      </c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79"/>
      <c r="BO7" s="79"/>
      <c r="BP7" s="79"/>
      <c r="BQ7" s="79"/>
      <c r="BR7" s="79"/>
      <c r="BS7" s="79"/>
      <c r="BT7" s="2"/>
      <c r="BU7" s="2"/>
    </row>
    <row r="8" spans="1:77" s="76" customFormat="1" ht="20.25" customHeight="1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2"/>
      <c r="N8" s="2"/>
      <c r="O8" s="2"/>
      <c r="P8" s="2"/>
      <c r="Q8" s="175"/>
      <c r="R8" s="173"/>
      <c r="S8" s="173"/>
      <c r="T8" s="173"/>
      <c r="U8" s="173"/>
      <c r="V8" s="173"/>
      <c r="W8" s="173"/>
      <c r="X8" s="176" t="s">
        <v>91</v>
      </c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79"/>
      <c r="BO8" s="79"/>
      <c r="BP8" s="79"/>
      <c r="BQ8" s="79"/>
      <c r="BR8" s="79"/>
      <c r="BS8" s="79"/>
      <c r="BT8" s="2"/>
      <c r="BU8" s="2"/>
    </row>
    <row r="9" spans="1:77" ht="18" customHeight="1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2"/>
      <c r="N9" s="2"/>
      <c r="O9" s="2"/>
      <c r="P9" s="2"/>
      <c r="Q9" s="177" t="s">
        <v>90</v>
      </c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77"/>
      <c r="BO9" s="77"/>
      <c r="BP9" s="77"/>
      <c r="BQ9" s="77"/>
      <c r="BR9" s="77"/>
      <c r="BS9" s="77"/>
      <c r="BT9" s="2"/>
      <c r="BU9" s="2"/>
    </row>
    <row r="10" spans="1:77" ht="18" customHeight="1">
      <c r="A10" s="11"/>
      <c r="B10" s="9"/>
      <c r="C10" s="9"/>
      <c r="D10" s="9"/>
      <c r="E10" s="9"/>
      <c r="F10" s="9"/>
      <c r="G10" s="131" t="s">
        <v>6</v>
      </c>
      <c r="H10" s="133" t="s">
        <v>7</v>
      </c>
      <c r="I10" s="91"/>
      <c r="J10" s="91"/>
      <c r="K10" s="98"/>
      <c r="L10" s="133" t="s">
        <v>8</v>
      </c>
      <c r="M10" s="91"/>
      <c r="N10" s="91"/>
      <c r="O10" s="91"/>
      <c r="P10" s="98"/>
      <c r="Q10" s="12" t="s">
        <v>9</v>
      </c>
      <c r="R10" s="13"/>
      <c r="S10" s="13"/>
      <c r="T10" s="14"/>
      <c r="U10" s="133" t="s">
        <v>10</v>
      </c>
      <c r="V10" s="178"/>
      <c r="W10" s="178"/>
      <c r="X10" s="179"/>
      <c r="Y10" s="133" t="s">
        <v>11</v>
      </c>
      <c r="Z10" s="178"/>
      <c r="AA10" s="178"/>
      <c r="AB10" s="179"/>
      <c r="AC10" s="133" t="s">
        <v>12</v>
      </c>
      <c r="AD10" s="178"/>
      <c r="AE10" s="178"/>
      <c r="AF10" s="178"/>
      <c r="AG10" s="178" t="s">
        <v>13</v>
      </c>
      <c r="AH10" s="178"/>
      <c r="AI10" s="178"/>
      <c r="AJ10" s="178"/>
      <c r="AK10" s="179"/>
      <c r="AL10" s="133" t="s">
        <v>14</v>
      </c>
      <c r="AM10" s="178"/>
      <c r="AN10" s="178"/>
      <c r="AO10" s="179"/>
      <c r="AP10" s="133" t="s">
        <v>15</v>
      </c>
      <c r="AQ10" s="178"/>
      <c r="AR10" s="178"/>
      <c r="AS10" s="178"/>
      <c r="AT10" s="179"/>
      <c r="AU10" s="133" t="s">
        <v>16</v>
      </c>
      <c r="AV10" s="178"/>
      <c r="AW10" s="178"/>
      <c r="AX10" s="179"/>
      <c r="AY10" s="133" t="s">
        <v>17</v>
      </c>
      <c r="AZ10" s="178"/>
      <c r="BA10" s="178"/>
      <c r="BB10" s="179"/>
      <c r="BC10" s="133" t="s">
        <v>18</v>
      </c>
      <c r="BD10" s="178"/>
      <c r="BE10" s="178"/>
      <c r="BF10" s="178"/>
      <c r="BG10" s="179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2"/>
      <c r="BU10" s="2"/>
      <c r="BV10" s="11"/>
      <c r="BW10" s="11"/>
      <c r="BX10" s="11"/>
      <c r="BY10" s="11"/>
    </row>
    <row r="11" spans="1:77" ht="18" customHeight="1">
      <c r="A11" s="15"/>
      <c r="B11" s="16"/>
      <c r="C11" s="11"/>
      <c r="D11" s="17"/>
      <c r="E11" s="11"/>
      <c r="F11" s="125"/>
      <c r="G11" s="132"/>
      <c r="H11" s="19">
        <v>1</v>
      </c>
      <c r="I11" s="19">
        <v>2</v>
      </c>
      <c r="J11" s="19">
        <v>3</v>
      </c>
      <c r="K11" s="19">
        <v>4</v>
      </c>
      <c r="L11" s="19">
        <v>5</v>
      </c>
      <c r="M11" s="19">
        <v>6</v>
      </c>
      <c r="N11" s="19">
        <v>7</v>
      </c>
      <c r="O11" s="19">
        <v>8</v>
      </c>
      <c r="P11" s="19">
        <v>9</v>
      </c>
      <c r="Q11" s="19">
        <v>10</v>
      </c>
      <c r="R11" s="19">
        <v>11</v>
      </c>
      <c r="S11" s="19">
        <v>12</v>
      </c>
      <c r="T11" s="19">
        <v>13</v>
      </c>
      <c r="U11" s="19">
        <v>14</v>
      </c>
      <c r="V11" s="19">
        <v>15</v>
      </c>
      <c r="W11" s="19">
        <v>16</v>
      </c>
      <c r="X11" s="19">
        <v>17</v>
      </c>
      <c r="Y11" s="19">
        <v>18</v>
      </c>
      <c r="Z11" s="19">
        <v>19</v>
      </c>
      <c r="AA11" s="19">
        <v>20</v>
      </c>
      <c r="AB11" s="19">
        <v>21</v>
      </c>
      <c r="AC11" s="19">
        <v>22</v>
      </c>
      <c r="AD11" s="19">
        <v>23</v>
      </c>
      <c r="AE11" s="19">
        <v>24</v>
      </c>
      <c r="AF11" s="19">
        <v>25</v>
      </c>
      <c r="AG11" s="19">
        <v>26</v>
      </c>
      <c r="AH11" s="19">
        <v>27</v>
      </c>
      <c r="AI11" s="19">
        <v>28</v>
      </c>
      <c r="AJ11" s="19">
        <v>6</v>
      </c>
      <c r="AK11" s="19">
        <v>30</v>
      </c>
      <c r="AL11" s="19">
        <v>31</v>
      </c>
      <c r="AM11" s="19">
        <v>32</v>
      </c>
      <c r="AN11" s="19">
        <v>33</v>
      </c>
      <c r="AO11" s="19">
        <v>34</v>
      </c>
      <c r="AP11" s="19">
        <v>35</v>
      </c>
      <c r="AQ11" s="19">
        <v>36</v>
      </c>
      <c r="AR11" s="19">
        <v>37</v>
      </c>
      <c r="AS11" s="19">
        <v>38</v>
      </c>
      <c r="AT11" s="19">
        <v>39</v>
      </c>
      <c r="AU11" s="19">
        <v>40</v>
      </c>
      <c r="AV11" s="19">
        <v>41</v>
      </c>
      <c r="AW11" s="19">
        <v>42</v>
      </c>
      <c r="AX11" s="19">
        <v>43</v>
      </c>
      <c r="AY11" s="19">
        <v>44</v>
      </c>
      <c r="AZ11" s="19">
        <v>45</v>
      </c>
      <c r="BA11" s="19">
        <v>46</v>
      </c>
      <c r="BB11" s="19">
        <v>47</v>
      </c>
      <c r="BC11" s="19">
        <v>48</v>
      </c>
      <c r="BD11" s="19">
        <v>49</v>
      </c>
      <c r="BE11" s="19">
        <v>50</v>
      </c>
      <c r="BF11" s="19">
        <v>51</v>
      </c>
      <c r="BG11" s="19">
        <v>52</v>
      </c>
      <c r="BH11" s="20"/>
      <c r="BI11" s="20"/>
      <c r="BJ11" s="20"/>
      <c r="BK11" s="20"/>
      <c r="BL11" s="20"/>
      <c r="BM11" s="20"/>
      <c r="BN11" s="21"/>
      <c r="BO11" s="21"/>
      <c r="BP11" s="21"/>
      <c r="BQ11" s="21"/>
      <c r="BR11" s="21"/>
      <c r="BS11" s="11"/>
      <c r="BT11" s="11"/>
      <c r="BU11" s="11"/>
      <c r="BV11" s="11"/>
      <c r="BW11" s="11"/>
      <c r="BX11" s="11"/>
      <c r="BY11" s="11"/>
    </row>
    <row r="12" spans="1:77" ht="24" customHeight="1">
      <c r="A12" s="15"/>
      <c r="B12" s="18"/>
      <c r="C12" s="11"/>
      <c r="D12" s="17"/>
      <c r="E12" s="11"/>
      <c r="F12" s="85"/>
      <c r="G12" s="22">
        <v>1</v>
      </c>
      <c r="H12" s="75" t="s">
        <v>23</v>
      </c>
      <c r="I12" s="75" t="s">
        <v>23</v>
      </c>
      <c r="J12" s="75" t="s">
        <v>23</v>
      </c>
      <c r="K12" s="75" t="s">
        <v>19</v>
      </c>
      <c r="L12" s="75" t="s">
        <v>19</v>
      </c>
      <c r="M12" s="75" t="s">
        <v>23</v>
      </c>
      <c r="N12" s="75" t="s">
        <v>23</v>
      </c>
      <c r="O12" s="75" t="s">
        <v>23</v>
      </c>
      <c r="P12" s="75" t="s">
        <v>23</v>
      </c>
      <c r="Q12" s="75" t="s">
        <v>23</v>
      </c>
      <c r="R12" s="75" t="s">
        <v>23</v>
      </c>
      <c r="S12" s="75" t="s">
        <v>23</v>
      </c>
      <c r="T12" s="75" t="s">
        <v>20</v>
      </c>
      <c r="U12" s="75" t="s">
        <v>19</v>
      </c>
      <c r="V12" s="75" t="s">
        <v>23</v>
      </c>
      <c r="W12" s="75" t="s">
        <v>23</v>
      </c>
      <c r="X12" s="75" t="s">
        <v>21</v>
      </c>
      <c r="Y12" s="75" t="s">
        <v>21</v>
      </c>
      <c r="Z12" s="75" t="s">
        <v>21</v>
      </c>
      <c r="AA12" s="75" t="s">
        <v>23</v>
      </c>
      <c r="AB12" s="75" t="s">
        <v>23</v>
      </c>
      <c r="AC12" s="75" t="s">
        <v>23</v>
      </c>
      <c r="AD12" s="75" t="s">
        <v>23</v>
      </c>
      <c r="AE12" s="75" t="s">
        <v>23</v>
      </c>
      <c r="AF12" s="75" t="s">
        <v>24</v>
      </c>
      <c r="AG12" s="75" t="s">
        <v>23</v>
      </c>
      <c r="AH12" s="75" t="s">
        <v>23</v>
      </c>
      <c r="AI12" s="75" t="s">
        <v>23</v>
      </c>
      <c r="AJ12" s="75" t="s">
        <v>23</v>
      </c>
      <c r="AK12" s="75" t="s">
        <v>23</v>
      </c>
      <c r="AL12" s="75" t="s">
        <v>23</v>
      </c>
      <c r="AM12" s="75" t="s">
        <v>23</v>
      </c>
      <c r="AN12" s="75" t="s">
        <v>23</v>
      </c>
      <c r="AO12" s="75" t="s">
        <v>23</v>
      </c>
      <c r="AP12" s="75" t="s">
        <v>23</v>
      </c>
      <c r="AQ12" s="75" t="s">
        <v>20</v>
      </c>
      <c r="AR12" s="75" t="s">
        <v>19</v>
      </c>
      <c r="AS12" s="75" t="s">
        <v>23</v>
      </c>
      <c r="AT12" s="75" t="s">
        <v>23</v>
      </c>
      <c r="AU12" s="75" t="s">
        <v>21</v>
      </c>
      <c r="AV12" s="75" t="s">
        <v>21</v>
      </c>
      <c r="AW12" s="75" t="s">
        <v>21</v>
      </c>
      <c r="AX12" s="75" t="s">
        <v>21</v>
      </c>
      <c r="AY12" s="75" t="s">
        <v>21</v>
      </c>
      <c r="AZ12" s="75" t="s">
        <v>21</v>
      </c>
      <c r="BA12" s="75" t="s">
        <v>21</v>
      </c>
      <c r="BB12" s="75" t="s">
        <v>21</v>
      </c>
      <c r="BC12" s="75" t="s">
        <v>21</v>
      </c>
      <c r="BD12" s="75" t="s">
        <v>23</v>
      </c>
      <c r="BE12" s="75" t="s">
        <v>23</v>
      </c>
      <c r="BF12" s="75" t="s">
        <v>23</v>
      </c>
      <c r="BG12" s="75" t="s">
        <v>24</v>
      </c>
      <c r="BH12" s="18"/>
      <c r="BI12" s="11"/>
      <c r="BJ12" s="21"/>
      <c r="BK12" s="21"/>
      <c r="BL12" s="21"/>
      <c r="BM12" s="21"/>
      <c r="BN12" s="2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</row>
    <row r="13" spans="1:77" ht="16.5" customHeight="1">
      <c r="A13" s="24"/>
      <c r="B13" s="24"/>
      <c r="C13" s="25"/>
      <c r="D13" s="26"/>
      <c r="E13" s="25"/>
      <c r="F13" s="24"/>
      <c r="G13" s="27"/>
      <c r="H13" s="27"/>
      <c r="I13" s="27"/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4"/>
      <c r="BH13" s="24"/>
      <c r="BI13" s="24"/>
      <c r="BJ13" s="24"/>
      <c r="BK13" s="24"/>
      <c r="BL13" s="24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</row>
    <row r="14" spans="1:77" ht="18" customHeight="1">
      <c r="B14" s="9"/>
      <c r="D14" s="17"/>
      <c r="E14" s="29"/>
      <c r="F14" s="126" t="s">
        <v>25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30"/>
      <c r="BX14" s="31"/>
    </row>
    <row r="15" spans="1:77" ht="17.25" customHeight="1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</row>
    <row r="16" spans="1:77" ht="13.5" customHeight="1">
      <c r="A16" s="111" t="s">
        <v>26</v>
      </c>
      <c r="B16" s="180" t="s">
        <v>96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2"/>
      <c r="N16" s="115" t="s">
        <v>27</v>
      </c>
      <c r="O16" s="117" t="s">
        <v>28</v>
      </c>
      <c r="P16" s="119" t="s">
        <v>29</v>
      </c>
      <c r="Q16" s="120"/>
      <c r="R16" s="120"/>
      <c r="S16" s="120"/>
      <c r="T16" s="120"/>
      <c r="U16" s="120"/>
      <c r="V16" s="120"/>
      <c r="W16" s="121"/>
      <c r="X16" s="127" t="s">
        <v>30</v>
      </c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1"/>
      <c r="AX16" s="127" t="s">
        <v>31</v>
      </c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1"/>
      <c r="BX16" s="32" t="s">
        <v>32</v>
      </c>
      <c r="BY16" s="33"/>
    </row>
    <row r="17" spans="1:77" ht="13.5" customHeight="1">
      <c r="A17" s="112"/>
      <c r="B17" s="183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4"/>
      <c r="N17" s="103"/>
      <c r="O17" s="100"/>
      <c r="P17" s="101" t="s">
        <v>33</v>
      </c>
      <c r="Q17" s="102"/>
      <c r="R17" s="101" t="s">
        <v>34</v>
      </c>
      <c r="S17" s="102"/>
      <c r="T17" s="101" t="s">
        <v>35</v>
      </c>
      <c r="U17" s="102"/>
      <c r="V17" s="101" t="s">
        <v>36</v>
      </c>
      <c r="W17" s="114"/>
      <c r="X17" s="101" t="s">
        <v>37</v>
      </c>
      <c r="Y17" s="114"/>
      <c r="Z17" s="128" t="s">
        <v>38</v>
      </c>
      <c r="AA17" s="120"/>
      <c r="AB17" s="120"/>
      <c r="AC17" s="120"/>
      <c r="AD17" s="120"/>
      <c r="AE17" s="120"/>
      <c r="AF17" s="120"/>
      <c r="AG17" s="120"/>
      <c r="AH17" s="120"/>
      <c r="AI17" s="121"/>
      <c r="AJ17" s="138" t="s">
        <v>39</v>
      </c>
      <c r="AK17" s="102"/>
      <c r="AL17" s="101" t="s">
        <v>40</v>
      </c>
      <c r="AM17" s="102"/>
      <c r="AN17" s="144" t="s">
        <v>41</v>
      </c>
      <c r="AO17" s="114"/>
      <c r="AP17" s="114"/>
      <c r="AQ17" s="114"/>
      <c r="AR17" s="114"/>
      <c r="AS17" s="102"/>
      <c r="AT17" s="145" t="s">
        <v>42</v>
      </c>
      <c r="AU17" s="114"/>
      <c r="AV17" s="114"/>
      <c r="AW17" s="102"/>
      <c r="AX17" s="101" t="s">
        <v>37</v>
      </c>
      <c r="AY17" s="102"/>
      <c r="AZ17" s="129" t="s">
        <v>38</v>
      </c>
      <c r="BA17" s="120"/>
      <c r="BB17" s="120"/>
      <c r="BC17" s="120"/>
      <c r="BD17" s="120"/>
      <c r="BE17" s="120"/>
      <c r="BF17" s="120"/>
      <c r="BG17" s="120"/>
      <c r="BH17" s="120"/>
      <c r="BI17" s="121"/>
      <c r="BJ17" s="138" t="s">
        <v>39</v>
      </c>
      <c r="BK17" s="102"/>
      <c r="BL17" s="101" t="s">
        <v>40</v>
      </c>
      <c r="BM17" s="102"/>
      <c r="BN17" s="140" t="s">
        <v>41</v>
      </c>
      <c r="BO17" s="114"/>
      <c r="BP17" s="114"/>
      <c r="BQ17" s="114"/>
      <c r="BR17" s="114"/>
      <c r="BS17" s="102"/>
      <c r="BT17" s="141" t="s">
        <v>42</v>
      </c>
      <c r="BU17" s="114"/>
      <c r="BV17" s="114"/>
      <c r="BW17" s="114"/>
      <c r="BX17" s="34" t="s">
        <v>43</v>
      </c>
      <c r="BY17" s="35"/>
    </row>
    <row r="18" spans="1:77" ht="13.5" customHeight="1">
      <c r="A18" s="112"/>
      <c r="B18" s="183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84"/>
      <c r="N18" s="103"/>
      <c r="O18" s="100"/>
      <c r="P18" s="103"/>
      <c r="Q18" s="100"/>
      <c r="R18" s="103"/>
      <c r="S18" s="100"/>
      <c r="T18" s="103"/>
      <c r="U18" s="100"/>
      <c r="V18" s="103"/>
      <c r="W18" s="85"/>
      <c r="X18" s="103"/>
      <c r="Y18" s="85"/>
      <c r="Z18" s="101" t="s">
        <v>37</v>
      </c>
      <c r="AA18" s="102"/>
      <c r="AB18" s="128" t="s">
        <v>44</v>
      </c>
      <c r="AC18" s="120"/>
      <c r="AD18" s="120"/>
      <c r="AE18" s="120"/>
      <c r="AF18" s="120"/>
      <c r="AG18" s="120"/>
      <c r="AH18" s="120"/>
      <c r="AI18" s="121"/>
      <c r="AJ18" s="85"/>
      <c r="AK18" s="100"/>
      <c r="AL18" s="103"/>
      <c r="AM18" s="100"/>
      <c r="AN18" s="116"/>
      <c r="AO18" s="139"/>
      <c r="AP18" s="139"/>
      <c r="AQ18" s="139"/>
      <c r="AR18" s="139"/>
      <c r="AS18" s="118"/>
      <c r="AT18" s="116"/>
      <c r="AU18" s="139"/>
      <c r="AV18" s="139"/>
      <c r="AW18" s="118"/>
      <c r="AX18" s="103"/>
      <c r="AY18" s="100"/>
      <c r="AZ18" s="143" t="s">
        <v>37</v>
      </c>
      <c r="BA18" s="85"/>
      <c r="BB18" s="129" t="s">
        <v>45</v>
      </c>
      <c r="BC18" s="120"/>
      <c r="BD18" s="120"/>
      <c r="BE18" s="120"/>
      <c r="BF18" s="120"/>
      <c r="BG18" s="120"/>
      <c r="BH18" s="120"/>
      <c r="BI18" s="121"/>
      <c r="BJ18" s="85"/>
      <c r="BK18" s="100"/>
      <c r="BL18" s="103"/>
      <c r="BM18" s="100"/>
      <c r="BN18" s="116"/>
      <c r="BO18" s="139"/>
      <c r="BP18" s="139"/>
      <c r="BQ18" s="139"/>
      <c r="BR18" s="139"/>
      <c r="BS18" s="118"/>
      <c r="BT18" s="139"/>
      <c r="BU18" s="139"/>
      <c r="BV18" s="139"/>
      <c r="BW18" s="139"/>
      <c r="BX18" s="34" t="s">
        <v>46</v>
      </c>
      <c r="BY18" s="35"/>
    </row>
    <row r="19" spans="1:77" ht="12.75" customHeight="1">
      <c r="A19" s="112"/>
      <c r="B19" s="183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84"/>
      <c r="N19" s="103"/>
      <c r="O19" s="100"/>
      <c r="P19" s="103"/>
      <c r="Q19" s="100"/>
      <c r="R19" s="103"/>
      <c r="S19" s="100"/>
      <c r="T19" s="103"/>
      <c r="U19" s="100"/>
      <c r="V19" s="103"/>
      <c r="W19" s="85"/>
      <c r="X19" s="103"/>
      <c r="Y19" s="85"/>
      <c r="Z19" s="103"/>
      <c r="AA19" s="100"/>
      <c r="AB19" s="99" t="s">
        <v>47</v>
      </c>
      <c r="AC19" s="100"/>
      <c r="AD19" s="101" t="s">
        <v>48</v>
      </c>
      <c r="AE19" s="102"/>
      <c r="AF19" s="101" t="s">
        <v>49</v>
      </c>
      <c r="AG19" s="102"/>
      <c r="AH19" s="101" t="s">
        <v>50</v>
      </c>
      <c r="AI19" s="102"/>
      <c r="AJ19" s="85"/>
      <c r="AK19" s="100"/>
      <c r="AL19" s="103"/>
      <c r="AM19" s="100"/>
      <c r="AN19" s="101" t="s">
        <v>51</v>
      </c>
      <c r="AO19" s="102"/>
      <c r="AP19" s="101" t="s">
        <v>52</v>
      </c>
      <c r="AQ19" s="102"/>
      <c r="AR19" s="101" t="s">
        <v>53</v>
      </c>
      <c r="AS19" s="102"/>
      <c r="AT19" s="146" t="s">
        <v>54</v>
      </c>
      <c r="AU19" s="100"/>
      <c r="AV19" s="146" t="s">
        <v>55</v>
      </c>
      <c r="AW19" s="100"/>
      <c r="AX19" s="103"/>
      <c r="AY19" s="100"/>
      <c r="AZ19" s="103"/>
      <c r="BA19" s="85"/>
      <c r="BB19" s="142" t="s">
        <v>47</v>
      </c>
      <c r="BC19" s="102"/>
      <c r="BD19" s="143" t="s">
        <v>48</v>
      </c>
      <c r="BE19" s="100"/>
      <c r="BF19" s="101" t="s">
        <v>50</v>
      </c>
      <c r="BG19" s="102"/>
      <c r="BH19" s="143" t="s">
        <v>49</v>
      </c>
      <c r="BI19" s="100"/>
      <c r="BJ19" s="85"/>
      <c r="BK19" s="100"/>
      <c r="BL19" s="103"/>
      <c r="BM19" s="100"/>
      <c r="BN19" s="101" t="s">
        <v>51</v>
      </c>
      <c r="BO19" s="102"/>
      <c r="BP19" s="101" t="s">
        <v>56</v>
      </c>
      <c r="BQ19" s="102"/>
      <c r="BR19" s="101" t="s">
        <v>57</v>
      </c>
      <c r="BS19" s="102"/>
      <c r="BT19" s="138" t="s">
        <v>58</v>
      </c>
      <c r="BU19" s="102"/>
      <c r="BV19" s="143" t="s">
        <v>55</v>
      </c>
      <c r="BW19" s="85"/>
      <c r="BX19" s="38"/>
      <c r="BY19" s="35"/>
    </row>
    <row r="20" spans="1:77" ht="14.25" customHeight="1">
      <c r="A20" s="112"/>
      <c r="B20" s="183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84"/>
      <c r="N20" s="103"/>
      <c r="O20" s="100"/>
      <c r="P20" s="103"/>
      <c r="Q20" s="100"/>
      <c r="R20" s="103"/>
      <c r="S20" s="100"/>
      <c r="T20" s="103"/>
      <c r="U20" s="100"/>
      <c r="V20" s="103"/>
      <c r="W20" s="85"/>
      <c r="X20" s="103"/>
      <c r="Y20" s="85"/>
      <c r="Z20" s="103"/>
      <c r="AA20" s="100"/>
      <c r="AB20" s="85"/>
      <c r="AC20" s="100"/>
      <c r="AD20" s="103"/>
      <c r="AE20" s="100"/>
      <c r="AF20" s="103"/>
      <c r="AG20" s="100"/>
      <c r="AH20" s="103"/>
      <c r="AI20" s="100"/>
      <c r="AJ20" s="85"/>
      <c r="AK20" s="100"/>
      <c r="AL20" s="103"/>
      <c r="AM20" s="100"/>
      <c r="AN20" s="103"/>
      <c r="AO20" s="100"/>
      <c r="AP20" s="103"/>
      <c r="AQ20" s="100"/>
      <c r="AR20" s="103"/>
      <c r="AS20" s="100"/>
      <c r="AT20" s="103"/>
      <c r="AU20" s="100"/>
      <c r="AV20" s="103"/>
      <c r="AW20" s="100"/>
      <c r="AX20" s="103"/>
      <c r="AY20" s="100"/>
      <c r="AZ20" s="103"/>
      <c r="BA20" s="85"/>
      <c r="BB20" s="103"/>
      <c r="BC20" s="100"/>
      <c r="BD20" s="103"/>
      <c r="BE20" s="100"/>
      <c r="BF20" s="103"/>
      <c r="BG20" s="100"/>
      <c r="BH20" s="103"/>
      <c r="BI20" s="100"/>
      <c r="BJ20" s="85"/>
      <c r="BK20" s="100"/>
      <c r="BL20" s="103"/>
      <c r="BM20" s="100"/>
      <c r="BN20" s="103"/>
      <c r="BO20" s="100"/>
      <c r="BP20" s="103"/>
      <c r="BQ20" s="100"/>
      <c r="BR20" s="103"/>
      <c r="BS20" s="100"/>
      <c r="BT20" s="85"/>
      <c r="BU20" s="100"/>
      <c r="BV20" s="103"/>
      <c r="BW20" s="85"/>
      <c r="BX20" s="38"/>
      <c r="BY20" s="35"/>
    </row>
    <row r="21" spans="1:77" ht="50.25" customHeight="1">
      <c r="A21" s="113"/>
      <c r="B21" s="183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84"/>
      <c r="N21" s="116"/>
      <c r="O21" s="118"/>
      <c r="P21" s="103"/>
      <c r="Q21" s="100"/>
      <c r="R21" s="103"/>
      <c r="S21" s="100"/>
      <c r="T21" s="103"/>
      <c r="U21" s="100"/>
      <c r="V21" s="103"/>
      <c r="W21" s="85"/>
      <c r="X21" s="103"/>
      <c r="Y21" s="85"/>
      <c r="Z21" s="116"/>
      <c r="AA21" s="118"/>
      <c r="AB21" s="85"/>
      <c r="AC21" s="100"/>
      <c r="AD21" s="103"/>
      <c r="AE21" s="100"/>
      <c r="AF21" s="103"/>
      <c r="AG21" s="100"/>
      <c r="AH21" s="116"/>
      <c r="AI21" s="118"/>
      <c r="AJ21" s="85"/>
      <c r="AK21" s="100"/>
      <c r="AL21" s="116"/>
      <c r="AM21" s="118"/>
      <c r="AN21" s="116"/>
      <c r="AO21" s="118"/>
      <c r="AP21" s="116"/>
      <c r="AQ21" s="118"/>
      <c r="AR21" s="116"/>
      <c r="AS21" s="118"/>
      <c r="AT21" s="116"/>
      <c r="AU21" s="118"/>
      <c r="AV21" s="116"/>
      <c r="AW21" s="118"/>
      <c r="AX21" s="116"/>
      <c r="AY21" s="118"/>
      <c r="AZ21" s="116"/>
      <c r="BA21" s="139"/>
      <c r="BB21" s="116"/>
      <c r="BC21" s="118"/>
      <c r="BD21" s="116"/>
      <c r="BE21" s="118"/>
      <c r="BF21" s="116"/>
      <c r="BG21" s="118"/>
      <c r="BH21" s="116"/>
      <c r="BI21" s="118"/>
      <c r="BJ21" s="139"/>
      <c r="BK21" s="118"/>
      <c r="BL21" s="116"/>
      <c r="BM21" s="118"/>
      <c r="BN21" s="116"/>
      <c r="BO21" s="118"/>
      <c r="BP21" s="116"/>
      <c r="BQ21" s="118"/>
      <c r="BR21" s="116"/>
      <c r="BS21" s="118"/>
      <c r="BT21" s="139"/>
      <c r="BU21" s="118"/>
      <c r="BV21" s="116"/>
      <c r="BW21" s="139"/>
      <c r="BX21" s="39"/>
      <c r="BY21" s="40"/>
    </row>
    <row r="22" spans="1:77" ht="8.25" hidden="1" customHeight="1">
      <c r="A22" s="41"/>
      <c r="B22" s="185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7"/>
      <c r="N22" s="42"/>
      <c r="O22" s="43"/>
      <c r="P22" s="36"/>
      <c r="Q22" s="44"/>
      <c r="R22" s="36"/>
      <c r="S22" s="44"/>
      <c r="T22" s="44"/>
      <c r="U22" s="44"/>
      <c r="V22" s="36"/>
      <c r="W22" s="37"/>
      <c r="X22" s="45"/>
      <c r="Y22" s="46"/>
      <c r="Z22" s="47"/>
      <c r="AA22" s="48"/>
      <c r="AB22" s="47"/>
      <c r="AC22" s="48"/>
      <c r="AD22" s="47"/>
      <c r="AE22" s="48"/>
      <c r="AF22" s="147"/>
      <c r="AG22" s="118"/>
      <c r="AH22" s="36"/>
      <c r="AI22" s="44"/>
      <c r="AJ22" s="37"/>
      <c r="AK22" s="44"/>
      <c r="AL22" s="47"/>
      <c r="AM22" s="48"/>
      <c r="AN22" s="47"/>
      <c r="AO22" s="49"/>
      <c r="AP22" s="49"/>
      <c r="AQ22" s="49"/>
      <c r="AR22" s="49"/>
      <c r="AS22" s="48"/>
      <c r="AT22" s="47"/>
      <c r="AU22" s="48"/>
      <c r="AV22" s="50"/>
      <c r="AW22" s="51"/>
      <c r="AX22" s="45"/>
      <c r="AY22" s="46"/>
      <c r="AZ22" s="47"/>
      <c r="BA22" s="52"/>
      <c r="BB22" s="53"/>
      <c r="BC22" s="44"/>
      <c r="BD22" s="47"/>
      <c r="BE22" s="48"/>
      <c r="BF22" s="49"/>
      <c r="BG22" s="49"/>
      <c r="BH22" s="47"/>
      <c r="BI22" s="48"/>
      <c r="BJ22" s="50"/>
      <c r="BK22" s="51"/>
      <c r="BL22" s="47"/>
      <c r="BM22" s="49"/>
      <c r="BN22" s="47"/>
      <c r="BO22" s="49"/>
      <c r="BP22" s="49"/>
      <c r="BQ22" s="49"/>
      <c r="BR22" s="49"/>
      <c r="BS22" s="48"/>
      <c r="BT22" s="37"/>
      <c r="BU22" s="44"/>
      <c r="BV22" s="47"/>
      <c r="BW22" s="49"/>
      <c r="BX22" s="54"/>
      <c r="BY22" s="55"/>
    </row>
    <row r="23" spans="1:77" ht="12.75" customHeight="1">
      <c r="A23" s="56">
        <v>1</v>
      </c>
      <c r="B23" s="122" t="s">
        <v>81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57">
        <f t="shared" ref="N23:N24" si="0">P23/30</f>
        <v>4</v>
      </c>
      <c r="O23" s="58"/>
      <c r="P23" s="95">
        <f t="shared" ref="P23:P24" si="1">X23+AX23</f>
        <v>120</v>
      </c>
      <c r="Q23" s="96"/>
      <c r="R23" s="109">
        <f t="shared" ref="R23:R25" si="2">P23</f>
        <v>120</v>
      </c>
      <c r="S23" s="96"/>
      <c r="T23" s="95"/>
      <c r="U23" s="96"/>
      <c r="V23" s="109">
        <f t="shared" ref="V23:V25" si="3">P23</f>
        <v>120</v>
      </c>
      <c r="W23" s="110"/>
      <c r="X23" s="95">
        <v>120</v>
      </c>
      <c r="Y23" s="96"/>
      <c r="Z23" s="109">
        <v>12</v>
      </c>
      <c r="AA23" s="96"/>
      <c r="AB23" s="93">
        <v>8</v>
      </c>
      <c r="AC23" s="94"/>
      <c r="AD23" s="109"/>
      <c r="AE23" s="96"/>
      <c r="AF23" s="109"/>
      <c r="AG23" s="96"/>
      <c r="AH23" s="93">
        <v>4</v>
      </c>
      <c r="AI23" s="110"/>
      <c r="AJ23" s="95">
        <v>108</v>
      </c>
      <c r="AK23" s="110"/>
      <c r="AL23" s="95">
        <v>1</v>
      </c>
      <c r="AM23" s="110"/>
      <c r="AN23" s="95"/>
      <c r="AO23" s="96"/>
      <c r="AP23" s="109"/>
      <c r="AQ23" s="96"/>
      <c r="AR23" s="109"/>
      <c r="AS23" s="110"/>
      <c r="AT23" s="95"/>
      <c r="AU23" s="96"/>
      <c r="AV23" s="93">
        <v>1</v>
      </c>
      <c r="AW23" s="110"/>
      <c r="AX23" s="95"/>
      <c r="AY23" s="96"/>
      <c r="AZ23" s="109"/>
      <c r="BA23" s="96"/>
      <c r="BB23" s="93"/>
      <c r="BC23" s="94"/>
      <c r="BD23" s="109"/>
      <c r="BE23" s="94"/>
      <c r="BF23" s="109"/>
      <c r="BG23" s="96"/>
      <c r="BH23" s="93"/>
      <c r="BI23" s="110"/>
      <c r="BJ23" s="95"/>
      <c r="BK23" s="110"/>
      <c r="BL23" s="95"/>
      <c r="BM23" s="110"/>
      <c r="BN23" s="95"/>
      <c r="BO23" s="96"/>
      <c r="BP23" s="109"/>
      <c r="BQ23" s="96"/>
      <c r="BR23" s="109"/>
      <c r="BS23" s="110"/>
      <c r="BT23" s="95"/>
      <c r="BU23" s="96"/>
      <c r="BV23" s="93"/>
      <c r="BW23" s="110"/>
      <c r="BX23" s="124" t="s">
        <v>60</v>
      </c>
      <c r="BY23" s="110"/>
    </row>
    <row r="24" spans="1:77" ht="12.75" customHeight="1">
      <c r="A24" s="59">
        <v>2</v>
      </c>
      <c r="B24" s="90" t="s">
        <v>61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57">
        <f t="shared" si="0"/>
        <v>8</v>
      </c>
      <c r="O24" s="60"/>
      <c r="P24" s="97">
        <f t="shared" si="1"/>
        <v>240</v>
      </c>
      <c r="Q24" s="98"/>
      <c r="R24" s="106">
        <f t="shared" si="2"/>
        <v>240</v>
      </c>
      <c r="S24" s="105"/>
      <c r="T24" s="97"/>
      <c r="U24" s="98"/>
      <c r="V24" s="108">
        <f t="shared" si="3"/>
        <v>240</v>
      </c>
      <c r="W24" s="107"/>
      <c r="X24" s="97">
        <f>Z24+AJ24</f>
        <v>120</v>
      </c>
      <c r="Y24" s="98"/>
      <c r="Z24" s="106">
        <v>16</v>
      </c>
      <c r="AA24" s="98"/>
      <c r="AB24" s="104"/>
      <c r="AC24" s="105"/>
      <c r="AD24" s="106"/>
      <c r="AE24" s="98"/>
      <c r="AF24" s="106">
        <v>16</v>
      </c>
      <c r="AG24" s="98"/>
      <c r="AH24" s="104"/>
      <c r="AI24" s="107"/>
      <c r="AJ24" s="97">
        <v>104</v>
      </c>
      <c r="AK24" s="107"/>
      <c r="AL24" s="97">
        <v>2</v>
      </c>
      <c r="AM24" s="107"/>
      <c r="AN24" s="97"/>
      <c r="AO24" s="98"/>
      <c r="AP24" s="106"/>
      <c r="AQ24" s="98"/>
      <c r="AR24" s="106"/>
      <c r="AS24" s="107"/>
      <c r="AT24" s="97"/>
      <c r="AU24" s="98"/>
      <c r="AV24" s="104">
        <v>1</v>
      </c>
      <c r="AW24" s="107"/>
      <c r="AX24" s="97">
        <f>AZ24+BJ24</f>
        <v>120</v>
      </c>
      <c r="AY24" s="98"/>
      <c r="AZ24" s="106">
        <v>16</v>
      </c>
      <c r="BA24" s="98"/>
      <c r="BB24" s="104"/>
      <c r="BC24" s="105"/>
      <c r="BD24" s="106"/>
      <c r="BE24" s="105"/>
      <c r="BF24" s="106"/>
      <c r="BG24" s="98"/>
      <c r="BH24" s="104">
        <v>16</v>
      </c>
      <c r="BI24" s="107"/>
      <c r="BJ24" s="97">
        <v>104</v>
      </c>
      <c r="BK24" s="107"/>
      <c r="BL24" s="97">
        <v>2</v>
      </c>
      <c r="BM24" s="107"/>
      <c r="BN24" s="97"/>
      <c r="BO24" s="98"/>
      <c r="BP24" s="106"/>
      <c r="BQ24" s="98"/>
      <c r="BR24" s="106"/>
      <c r="BS24" s="107"/>
      <c r="BT24" s="97">
        <v>2</v>
      </c>
      <c r="BU24" s="98"/>
      <c r="BV24" s="104"/>
      <c r="BW24" s="107"/>
      <c r="BX24" s="123" t="s">
        <v>62</v>
      </c>
      <c r="BY24" s="107"/>
    </row>
    <row r="25" spans="1:77" ht="12.75" customHeight="1">
      <c r="A25" s="61"/>
      <c r="B25" s="90" t="s">
        <v>63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62">
        <f>SUM(N23:N24)</f>
        <v>12</v>
      </c>
      <c r="O25" s="63"/>
      <c r="P25" s="80">
        <f>SUM(P23:Q24)</f>
        <v>360</v>
      </c>
      <c r="Q25" s="81"/>
      <c r="R25" s="87">
        <f t="shared" si="2"/>
        <v>360</v>
      </c>
      <c r="S25" s="81"/>
      <c r="T25" s="80"/>
      <c r="U25" s="81"/>
      <c r="V25" s="87">
        <f t="shared" si="3"/>
        <v>360</v>
      </c>
      <c r="W25" s="83"/>
      <c r="X25" s="80">
        <f>SUM(X23:Y24)</f>
        <v>240</v>
      </c>
      <c r="Y25" s="81"/>
      <c r="Z25" s="80">
        <f>SUM(Z23:AA24)</f>
        <v>28</v>
      </c>
      <c r="AA25" s="81"/>
      <c r="AB25" s="80">
        <f>SUM(AB23:AC24)</f>
        <v>8</v>
      </c>
      <c r="AC25" s="81"/>
      <c r="AD25" s="80"/>
      <c r="AE25" s="81"/>
      <c r="AF25" s="80">
        <f>SUM(AF23:AG24)</f>
        <v>16</v>
      </c>
      <c r="AG25" s="81"/>
      <c r="AH25" s="80"/>
      <c r="AI25" s="81"/>
      <c r="AJ25" s="80">
        <f>SUM(AJ23:AK24)</f>
        <v>212</v>
      </c>
      <c r="AK25" s="81"/>
      <c r="AL25" s="80">
        <f>SUM(AL23:AM24)</f>
        <v>3</v>
      </c>
      <c r="AM25" s="83"/>
      <c r="AN25" s="80"/>
      <c r="AO25" s="81"/>
      <c r="AP25" s="87"/>
      <c r="AQ25" s="81"/>
      <c r="AR25" s="87"/>
      <c r="AS25" s="83"/>
      <c r="AT25" s="80">
        <f>COUNT(#REF!)</f>
        <v>0</v>
      </c>
      <c r="AU25" s="81"/>
      <c r="AV25" s="82">
        <v>2</v>
      </c>
      <c r="AW25" s="83"/>
      <c r="AX25" s="80">
        <f>SUM(AX23:AY24)</f>
        <v>120</v>
      </c>
      <c r="AY25" s="81"/>
      <c r="AZ25" s="80">
        <f>SUM(AZ23:BA24)</f>
        <v>16</v>
      </c>
      <c r="BA25" s="81"/>
      <c r="BB25" s="80">
        <f>SUM(BB23:BC24)</f>
        <v>0</v>
      </c>
      <c r="BC25" s="81"/>
      <c r="BD25" s="87"/>
      <c r="BE25" s="81"/>
      <c r="BF25" s="87"/>
      <c r="BG25" s="81"/>
      <c r="BH25" s="82">
        <f>SUM(BH23:BI24)</f>
        <v>16</v>
      </c>
      <c r="BI25" s="83"/>
      <c r="BJ25" s="80">
        <f>SUM(BJ23:BK24)</f>
        <v>104</v>
      </c>
      <c r="BK25" s="81"/>
      <c r="BL25" s="80">
        <f>SUM(BL23:BM24)</f>
        <v>2</v>
      </c>
      <c r="BM25" s="83"/>
      <c r="BN25" s="80"/>
      <c r="BO25" s="81"/>
      <c r="BP25" s="92"/>
      <c r="BQ25" s="81"/>
      <c r="BR25" s="87"/>
      <c r="BS25" s="83"/>
      <c r="BT25" s="80"/>
      <c r="BU25" s="81"/>
      <c r="BV25" s="82"/>
      <c r="BW25" s="83"/>
      <c r="BX25" s="61"/>
      <c r="BY25" s="64"/>
    </row>
    <row r="26" spans="1:77" ht="12.75" customHeight="1">
      <c r="F26" s="65"/>
      <c r="G26" s="84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1"/>
      <c r="BA26" s="1"/>
    </row>
    <row r="27" spans="1:77" ht="12.75" customHeight="1">
      <c r="F27" s="65"/>
      <c r="G27" s="86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5"/>
      <c r="AS27" s="5"/>
      <c r="AT27" s="5"/>
      <c r="AU27" s="5"/>
      <c r="AV27" s="5"/>
      <c r="AW27" s="5"/>
      <c r="AX27" s="5"/>
      <c r="AY27" s="5"/>
      <c r="AZ27" s="1"/>
      <c r="BA27" s="1"/>
    </row>
    <row r="28" spans="1:77" ht="12.75" customHeight="1">
      <c r="A28" s="21"/>
      <c r="B28" s="21"/>
      <c r="C28" s="21"/>
      <c r="D28" s="21"/>
      <c r="E28" s="21"/>
      <c r="F28" s="65"/>
      <c r="G28" s="86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21"/>
      <c r="BT28" s="21"/>
      <c r="BU28" s="21"/>
      <c r="BV28" s="21"/>
      <c r="BW28" s="21"/>
      <c r="BX28" s="21"/>
      <c r="BY28" s="21"/>
    </row>
    <row r="29" spans="1:77" ht="12.75" customHeight="1"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7"/>
      <c r="AF29" s="67"/>
      <c r="AG29" s="66"/>
      <c r="AH29" s="66"/>
      <c r="AI29" s="66"/>
      <c r="AJ29" s="67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</row>
    <row r="30" spans="1:77" ht="12.75" customHeight="1">
      <c r="H30" s="66" t="s">
        <v>64</v>
      </c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</row>
    <row r="31" spans="1:77" ht="12.75" customHeight="1">
      <c r="F31" s="68" t="s">
        <v>65</v>
      </c>
      <c r="G31" s="21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AS31" s="89" t="s">
        <v>66</v>
      </c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</row>
    <row r="32" spans="1:77" ht="12.75" customHeight="1">
      <c r="BC32" s="88" t="s">
        <v>67</v>
      </c>
      <c r="BD32" s="85"/>
    </row>
    <row r="33" ht="36.75" customHeight="1"/>
    <row r="34" ht="12.75" customHeight="1"/>
    <row r="35" ht="12.75" customHeight="1"/>
    <row r="36" ht="12.75" customHeight="1"/>
    <row r="37" ht="12.75" customHeight="1"/>
    <row r="38" ht="12.75" customHeight="1"/>
    <row r="39" ht="15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36.75" customHeight="1"/>
    <row r="81" ht="12.75" customHeight="1"/>
    <row r="82" ht="14.2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36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36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5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36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5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170">
    <mergeCell ref="BN17:BS18"/>
    <mergeCell ref="BT17:BW18"/>
    <mergeCell ref="BB18:BI18"/>
    <mergeCell ref="BB19:BC21"/>
    <mergeCell ref="BD19:BE21"/>
    <mergeCell ref="BV19:BW21"/>
    <mergeCell ref="BF19:BG21"/>
    <mergeCell ref="BH19:BI21"/>
    <mergeCell ref="P17:Q21"/>
    <mergeCell ref="R17:S21"/>
    <mergeCell ref="AJ17:AK21"/>
    <mergeCell ref="AL17:AM21"/>
    <mergeCell ref="AN17:AS18"/>
    <mergeCell ref="AT17:AW18"/>
    <mergeCell ref="AB18:AI18"/>
    <mergeCell ref="AV19:AW21"/>
    <mergeCell ref="BN19:BO21"/>
    <mergeCell ref="AX17:AY21"/>
    <mergeCell ref="AZ18:BA21"/>
    <mergeCell ref="AF19:AG21"/>
    <mergeCell ref="AH19:AI21"/>
    <mergeCell ref="AN19:AO21"/>
    <mergeCell ref="AP19:AQ21"/>
    <mergeCell ref="AR19:AS21"/>
    <mergeCell ref="B1:M1"/>
    <mergeCell ref="Q1:BM1"/>
    <mergeCell ref="B3:O4"/>
    <mergeCell ref="Q3:BM3"/>
    <mergeCell ref="B5:M5"/>
    <mergeCell ref="Q5:BM5"/>
    <mergeCell ref="B6:M6"/>
    <mergeCell ref="AG10:AK10"/>
    <mergeCell ref="AL10:AO10"/>
    <mergeCell ref="AP10:AT10"/>
    <mergeCell ref="AU10:AX10"/>
    <mergeCell ref="AY10:BB10"/>
    <mergeCell ref="BC10:BG10"/>
    <mergeCell ref="Q9:BM9"/>
    <mergeCell ref="F11:F12"/>
    <mergeCell ref="F14:BV14"/>
    <mergeCell ref="X16:AW16"/>
    <mergeCell ref="AX16:BW16"/>
    <mergeCell ref="Z17:AI17"/>
    <mergeCell ref="AZ17:BI17"/>
    <mergeCell ref="Q6:BT6"/>
    <mergeCell ref="Q7:BM7"/>
    <mergeCell ref="G10:G11"/>
    <mergeCell ref="H10:K10"/>
    <mergeCell ref="L10:P10"/>
    <mergeCell ref="U10:X10"/>
    <mergeCell ref="T17:U21"/>
    <mergeCell ref="V17:W21"/>
    <mergeCell ref="X17:Y21"/>
    <mergeCell ref="Z18:AA21"/>
    <mergeCell ref="Y10:AB10"/>
    <mergeCell ref="AC10:AF10"/>
    <mergeCell ref="BP19:BQ21"/>
    <mergeCell ref="BR19:BS21"/>
    <mergeCell ref="BT19:BU21"/>
    <mergeCell ref="BJ17:BK21"/>
    <mergeCell ref="BL17:BM21"/>
    <mergeCell ref="BR23:BS23"/>
    <mergeCell ref="BT23:BU23"/>
    <mergeCell ref="BV23:BW23"/>
    <mergeCell ref="BX23:BY23"/>
    <mergeCell ref="BD23:BE23"/>
    <mergeCell ref="BF23:BG23"/>
    <mergeCell ref="BH23:BI23"/>
    <mergeCell ref="BJ23:BK23"/>
    <mergeCell ref="BL23:BM23"/>
    <mergeCell ref="BN23:BO23"/>
    <mergeCell ref="BP23:BQ23"/>
    <mergeCell ref="AL24:AM24"/>
    <mergeCell ref="AN24:AO24"/>
    <mergeCell ref="AP24:AQ24"/>
    <mergeCell ref="AR24:AS24"/>
    <mergeCell ref="AT24:AU24"/>
    <mergeCell ref="AV24:AW24"/>
    <mergeCell ref="AX24:AY24"/>
    <mergeCell ref="BN24:BO24"/>
    <mergeCell ref="BP24:BQ24"/>
    <mergeCell ref="BT24:BU24"/>
    <mergeCell ref="BV24:BW24"/>
    <mergeCell ref="BX24:BY24"/>
    <mergeCell ref="AZ24:BA24"/>
    <mergeCell ref="BB24:BC24"/>
    <mergeCell ref="BD24:BE24"/>
    <mergeCell ref="BF24:BG24"/>
    <mergeCell ref="BH24:BI24"/>
    <mergeCell ref="BJ24:BK24"/>
    <mergeCell ref="BL24:BM24"/>
    <mergeCell ref="AR23:AS23"/>
    <mergeCell ref="AT23:AU23"/>
    <mergeCell ref="AV23:AW23"/>
    <mergeCell ref="AX23:AY23"/>
    <mergeCell ref="AZ23:BA23"/>
    <mergeCell ref="A16:A21"/>
    <mergeCell ref="N16:N21"/>
    <mergeCell ref="O16:O21"/>
    <mergeCell ref="P16:W16"/>
    <mergeCell ref="AB23:AC23"/>
    <mergeCell ref="AD23:AE23"/>
    <mergeCell ref="AF23:AG23"/>
    <mergeCell ref="AH23:AI23"/>
    <mergeCell ref="B23:M23"/>
    <mergeCell ref="AF22:AG22"/>
    <mergeCell ref="AT19:AU21"/>
    <mergeCell ref="B16:M22"/>
    <mergeCell ref="BB23:BC23"/>
    <mergeCell ref="P23:Q23"/>
    <mergeCell ref="P24:Q24"/>
    <mergeCell ref="AB19:AC21"/>
    <mergeCell ref="AD19:AE21"/>
    <mergeCell ref="AB24:AC24"/>
    <mergeCell ref="AD24:AE24"/>
    <mergeCell ref="AF24:AG24"/>
    <mergeCell ref="AH24:AI24"/>
    <mergeCell ref="AJ24:AK24"/>
    <mergeCell ref="R24:S24"/>
    <mergeCell ref="T24:U24"/>
    <mergeCell ref="V24:W24"/>
    <mergeCell ref="X24:Y24"/>
    <mergeCell ref="R23:S23"/>
    <mergeCell ref="T23:U23"/>
    <mergeCell ref="V23:W23"/>
    <mergeCell ref="X23:Y23"/>
    <mergeCell ref="Z23:AA23"/>
    <mergeCell ref="Z24:AA24"/>
    <mergeCell ref="AJ23:AK23"/>
    <mergeCell ref="AL23:AM23"/>
    <mergeCell ref="AN23:AO23"/>
    <mergeCell ref="AP23:AQ23"/>
    <mergeCell ref="B24:M24"/>
    <mergeCell ref="B25:M25"/>
    <mergeCell ref="P25:Q25"/>
    <mergeCell ref="R25:S25"/>
    <mergeCell ref="T25:U25"/>
    <mergeCell ref="V25:W25"/>
    <mergeCell ref="X25:Y25"/>
    <mergeCell ref="BP25:BQ25"/>
    <mergeCell ref="BR25:BS25"/>
    <mergeCell ref="AN25:AO25"/>
    <mergeCell ref="AP25:AQ25"/>
    <mergeCell ref="AR25:AS25"/>
    <mergeCell ref="AT25:AU25"/>
    <mergeCell ref="AV25:AW25"/>
    <mergeCell ref="AX25:AY25"/>
    <mergeCell ref="AZ25:BA25"/>
    <mergeCell ref="Z25:AA25"/>
    <mergeCell ref="AB25:AC25"/>
    <mergeCell ref="AD25:AE25"/>
    <mergeCell ref="AF25:AG25"/>
    <mergeCell ref="AH25:AI25"/>
    <mergeCell ref="AJ25:AK25"/>
    <mergeCell ref="AL25:AM25"/>
    <mergeCell ref="BR24:BS24"/>
    <mergeCell ref="BT25:BU25"/>
    <mergeCell ref="BV25:BW25"/>
    <mergeCell ref="G26:AI26"/>
    <mergeCell ref="G27:AQ27"/>
    <mergeCell ref="G28:BA28"/>
    <mergeCell ref="BD25:BE25"/>
    <mergeCell ref="BC32:BD32"/>
    <mergeCell ref="BB25:BC25"/>
    <mergeCell ref="BF25:BG25"/>
    <mergeCell ref="BH25:BI25"/>
    <mergeCell ref="BJ25:BK25"/>
    <mergeCell ref="BL25:BM25"/>
    <mergeCell ref="BN25:BO25"/>
    <mergeCell ref="AS31:BO31"/>
  </mergeCells>
  <pageMargins left="0.25" right="0.25" top="0.75" bottom="0.75" header="0" footer="0"/>
  <pageSetup paperSize="9" scale="6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Y998"/>
  <sheetViews>
    <sheetView tabSelected="1" workbookViewId="0">
      <selection activeCell="S39" sqref="S39"/>
    </sheetView>
  </sheetViews>
  <sheetFormatPr defaultColWidth="14.44140625" defaultRowHeight="15" customHeight="1"/>
  <cols>
    <col min="1" max="1" width="3.6640625" customWidth="1"/>
    <col min="2" max="2" width="2.5546875" customWidth="1"/>
    <col min="3" max="3" width="2.6640625" customWidth="1"/>
    <col min="4" max="4" width="3" customWidth="1"/>
    <col min="5" max="5" width="2.88671875" customWidth="1"/>
    <col min="6" max="6" width="5.5546875" customWidth="1"/>
    <col min="7" max="7" width="2.88671875" customWidth="1"/>
    <col min="8" max="8" width="3" customWidth="1"/>
    <col min="9" max="10" width="2.6640625" customWidth="1"/>
    <col min="11" max="11" width="2.44140625" customWidth="1"/>
    <col min="12" max="12" width="2.5546875" customWidth="1"/>
    <col min="13" max="13" width="2.6640625" customWidth="1"/>
    <col min="14" max="14" width="3.5546875" customWidth="1"/>
    <col min="15" max="15" width="2.6640625" customWidth="1"/>
    <col min="16" max="16" width="2.5546875" customWidth="1"/>
    <col min="17" max="17" width="3.33203125" customWidth="1"/>
    <col min="18" max="20" width="3" customWidth="1"/>
    <col min="21" max="21" width="2.6640625" customWidth="1"/>
    <col min="22" max="23" width="2.88671875" customWidth="1"/>
    <col min="24" max="24" width="3" customWidth="1"/>
    <col min="25" max="25" width="3.33203125" customWidth="1"/>
    <col min="26" max="26" width="3" customWidth="1"/>
    <col min="27" max="28" width="2.88671875" customWidth="1"/>
    <col min="29" max="29" width="3.33203125" customWidth="1"/>
    <col min="30" max="30" width="2.5546875" customWidth="1"/>
    <col min="31" max="34" width="2.6640625" customWidth="1"/>
    <col min="35" max="35" width="3" customWidth="1"/>
    <col min="36" max="37" width="3.33203125" customWidth="1"/>
    <col min="38" max="38" width="3.109375" customWidth="1"/>
    <col min="39" max="45" width="2.88671875" customWidth="1"/>
    <col min="46" max="47" width="2.6640625" customWidth="1"/>
    <col min="48" max="48" width="3" customWidth="1"/>
    <col min="49" max="52" width="2.6640625" customWidth="1"/>
    <col min="53" max="53" width="2.88671875" customWidth="1"/>
    <col min="54" max="54" width="3" customWidth="1"/>
    <col min="55" max="55" width="2.88671875" customWidth="1"/>
    <col min="56" max="56" width="2.5546875" customWidth="1"/>
    <col min="57" max="59" width="2.6640625" customWidth="1"/>
    <col min="60" max="61" width="2.88671875" customWidth="1"/>
    <col min="62" max="62" width="2.33203125" customWidth="1"/>
    <col min="63" max="63" width="3" customWidth="1"/>
    <col min="64" max="71" width="2.88671875" customWidth="1"/>
    <col min="72" max="72" width="3.6640625" customWidth="1"/>
    <col min="73" max="73" width="2.109375" customWidth="1"/>
    <col min="74" max="74" width="3.109375" customWidth="1"/>
    <col min="75" max="75" width="2.6640625" customWidth="1"/>
    <col min="76" max="76" width="2.33203125" customWidth="1"/>
    <col min="77" max="77" width="12.109375" customWidth="1"/>
  </cols>
  <sheetData>
    <row r="1" spans="1:77" ht="18" customHeight="1">
      <c r="B1" s="130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2"/>
      <c r="O1" s="2"/>
      <c r="P1" s="2"/>
      <c r="Q1" s="134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3"/>
      <c r="BO1" s="3"/>
      <c r="BP1" s="3"/>
      <c r="BQ1" s="3"/>
      <c r="BR1" s="3"/>
      <c r="BS1" s="3"/>
      <c r="BT1" s="2"/>
      <c r="BU1" s="2"/>
    </row>
    <row r="2" spans="1:77" ht="15" customHeight="1">
      <c r="B2" s="135" t="s">
        <v>83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2"/>
      <c r="Q2" s="130" t="s">
        <v>1</v>
      </c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1"/>
      <c r="BO2" s="1"/>
      <c r="BP2" s="1"/>
      <c r="BQ2" s="1"/>
      <c r="BR2" s="1"/>
      <c r="BS2" s="1"/>
      <c r="BT2" s="2"/>
      <c r="BU2" s="2"/>
    </row>
    <row r="3" spans="1:77" ht="12" customHeight="1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2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5"/>
      <c r="AC3" s="5"/>
      <c r="AD3" s="5"/>
      <c r="AE3" s="5"/>
      <c r="AF3" s="5"/>
      <c r="AG3" s="5"/>
      <c r="AH3" s="5"/>
      <c r="AI3" s="5"/>
      <c r="AJ3" s="5"/>
      <c r="AK3" s="5"/>
      <c r="AL3" s="7" t="s">
        <v>2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2"/>
      <c r="BU3" s="2"/>
    </row>
    <row r="4" spans="1:77" ht="18" customHeight="1">
      <c r="B4" s="130" t="s">
        <v>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5"/>
      <c r="O4" s="5"/>
      <c r="P4" s="5"/>
      <c r="Q4" s="136" t="s">
        <v>4</v>
      </c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"/>
      <c r="BO4" s="8"/>
      <c r="BP4" s="8"/>
      <c r="BQ4" s="8"/>
      <c r="BR4" s="8"/>
      <c r="BS4" s="8"/>
      <c r="BT4" s="2"/>
      <c r="BU4" s="2"/>
    </row>
    <row r="5" spans="1:77" ht="23.25" customHeight="1">
      <c r="B5" s="130" t="s">
        <v>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2"/>
      <c r="O5" s="2"/>
      <c r="P5" s="2"/>
      <c r="Q5" s="177" t="s">
        <v>92</v>
      </c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2"/>
    </row>
    <row r="6" spans="1:77" ht="20.2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"/>
      <c r="N6" s="2"/>
      <c r="O6" s="2"/>
      <c r="P6" s="2"/>
      <c r="Q6" s="174" t="s">
        <v>93</v>
      </c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0"/>
      <c r="BO6" s="10"/>
      <c r="BP6" s="10"/>
      <c r="BQ6" s="10"/>
      <c r="BR6" s="10"/>
      <c r="BS6" s="10"/>
      <c r="BT6" s="2"/>
      <c r="BU6" s="2"/>
    </row>
    <row r="7" spans="1:77" s="76" customFormat="1" ht="10.199999999999999" customHeight="1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2"/>
      <c r="N7" s="2"/>
      <c r="O7" s="2"/>
      <c r="P7" s="2"/>
      <c r="Q7" s="175"/>
      <c r="R7" s="173"/>
      <c r="S7" s="173"/>
      <c r="T7" s="173"/>
      <c r="U7" s="173"/>
      <c r="V7" s="173"/>
      <c r="W7" s="173"/>
      <c r="X7" s="176" t="s">
        <v>94</v>
      </c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79"/>
      <c r="BO7" s="79"/>
      <c r="BP7" s="79"/>
      <c r="BQ7" s="79"/>
      <c r="BR7" s="79"/>
      <c r="BS7" s="79"/>
      <c r="BT7" s="2"/>
      <c r="BU7" s="2"/>
    </row>
    <row r="8" spans="1:77" ht="18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2"/>
      <c r="N8" s="2"/>
      <c r="O8" s="2"/>
      <c r="P8" s="2"/>
      <c r="Q8" s="177" t="s">
        <v>90</v>
      </c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1"/>
      <c r="BO8" s="1"/>
      <c r="BP8" s="1"/>
      <c r="BQ8" s="1"/>
      <c r="BR8" s="1"/>
      <c r="BS8" s="1"/>
      <c r="BT8" s="2"/>
      <c r="BU8" s="2"/>
    </row>
    <row r="9" spans="1:77" ht="18" customHeight="1">
      <c r="A9" s="11"/>
      <c r="B9" s="9"/>
      <c r="C9" s="9"/>
      <c r="D9" s="9"/>
      <c r="E9" s="9"/>
      <c r="F9" s="9"/>
      <c r="G9" s="9"/>
      <c r="H9" s="9"/>
      <c r="I9" s="9"/>
      <c r="J9" s="9"/>
      <c r="K9" s="131" t="s">
        <v>6</v>
      </c>
      <c r="L9" s="133" t="s">
        <v>7</v>
      </c>
      <c r="M9" s="91"/>
      <c r="N9" s="91"/>
      <c r="O9" s="98"/>
      <c r="P9" s="133" t="s">
        <v>8</v>
      </c>
      <c r="Q9" s="91"/>
      <c r="R9" s="91"/>
      <c r="S9" s="91"/>
      <c r="T9" s="98"/>
      <c r="U9" s="12" t="s">
        <v>9</v>
      </c>
      <c r="V9" s="13"/>
      <c r="W9" s="13"/>
      <c r="X9" s="14"/>
      <c r="Y9" s="133" t="s">
        <v>10</v>
      </c>
      <c r="Z9" s="91"/>
      <c r="AA9" s="91"/>
      <c r="AB9" s="98"/>
      <c r="AC9" s="133" t="s">
        <v>11</v>
      </c>
      <c r="AD9" s="91"/>
      <c r="AE9" s="91"/>
      <c r="AF9" s="98"/>
      <c r="AG9" s="133" t="s">
        <v>12</v>
      </c>
      <c r="AH9" s="91"/>
      <c r="AI9" s="91"/>
      <c r="AJ9" s="91"/>
      <c r="AK9" s="137" t="s">
        <v>13</v>
      </c>
      <c r="AL9" s="91"/>
      <c r="AM9" s="91"/>
      <c r="AN9" s="91"/>
      <c r="AO9" s="98"/>
      <c r="AP9" s="133" t="s">
        <v>14</v>
      </c>
      <c r="AQ9" s="91"/>
      <c r="AR9" s="91"/>
      <c r="AS9" s="98"/>
      <c r="AT9" s="133" t="s">
        <v>15</v>
      </c>
      <c r="AU9" s="91"/>
      <c r="AV9" s="91"/>
      <c r="AW9" s="91"/>
      <c r="AX9" s="98"/>
      <c r="AY9" s="133" t="s">
        <v>16</v>
      </c>
      <c r="AZ9" s="91"/>
      <c r="BA9" s="91"/>
      <c r="BB9" s="98"/>
      <c r="BC9" s="133" t="s">
        <v>17</v>
      </c>
      <c r="BD9" s="91"/>
      <c r="BE9" s="91"/>
      <c r="BF9" s="98"/>
      <c r="BG9" s="133" t="s">
        <v>18</v>
      </c>
      <c r="BH9" s="91"/>
      <c r="BI9" s="91"/>
      <c r="BJ9" s="91"/>
      <c r="BK9" s="98"/>
      <c r="BL9" s="1"/>
      <c r="BM9" s="1"/>
      <c r="BN9" s="1"/>
      <c r="BO9" s="1"/>
      <c r="BP9" s="1"/>
      <c r="BQ9" s="1"/>
      <c r="BR9" s="1"/>
      <c r="BS9" s="1"/>
      <c r="BT9" s="2"/>
      <c r="BU9" s="2"/>
      <c r="BV9" s="11"/>
      <c r="BW9" s="11"/>
      <c r="BX9" s="11"/>
      <c r="BY9" s="11"/>
    </row>
    <row r="10" spans="1:77" ht="18" customHeight="1">
      <c r="A10" s="15"/>
      <c r="B10" s="16"/>
      <c r="C10" s="11"/>
      <c r="D10" s="17"/>
      <c r="E10" s="11"/>
      <c r="F10" s="125"/>
      <c r="G10" s="158"/>
      <c r="H10" s="85"/>
      <c r="I10" s="85"/>
      <c r="J10" s="85"/>
      <c r="K10" s="132"/>
      <c r="L10" s="19">
        <v>1</v>
      </c>
      <c r="M10" s="19">
        <v>2</v>
      </c>
      <c r="N10" s="19">
        <v>3</v>
      </c>
      <c r="O10" s="19">
        <v>4</v>
      </c>
      <c r="P10" s="19">
        <v>5</v>
      </c>
      <c r="Q10" s="19">
        <v>6</v>
      </c>
      <c r="R10" s="19">
        <v>7</v>
      </c>
      <c r="S10" s="19">
        <v>8</v>
      </c>
      <c r="T10" s="19">
        <v>9</v>
      </c>
      <c r="U10" s="19">
        <v>10</v>
      </c>
      <c r="V10" s="19">
        <v>11</v>
      </c>
      <c r="W10" s="19">
        <v>12</v>
      </c>
      <c r="X10" s="19">
        <v>13</v>
      </c>
      <c r="Y10" s="19">
        <v>14</v>
      </c>
      <c r="Z10" s="19">
        <v>15</v>
      </c>
      <c r="AA10" s="19">
        <v>16</v>
      </c>
      <c r="AB10" s="19">
        <v>17</v>
      </c>
      <c r="AC10" s="19">
        <v>18</v>
      </c>
      <c r="AD10" s="19">
        <v>19</v>
      </c>
      <c r="AE10" s="19">
        <v>20</v>
      </c>
      <c r="AF10" s="19">
        <v>21</v>
      </c>
      <c r="AG10" s="19">
        <v>22</v>
      </c>
      <c r="AH10" s="19">
        <v>23</v>
      </c>
      <c r="AI10" s="19">
        <v>24</v>
      </c>
      <c r="AJ10" s="19">
        <v>25</v>
      </c>
      <c r="AK10" s="19">
        <v>26</v>
      </c>
      <c r="AL10" s="19">
        <v>27</v>
      </c>
      <c r="AM10" s="19">
        <v>28</v>
      </c>
      <c r="AN10" s="19">
        <v>6</v>
      </c>
      <c r="AO10" s="19">
        <v>30</v>
      </c>
      <c r="AP10" s="19">
        <v>31</v>
      </c>
      <c r="AQ10" s="19">
        <v>32</v>
      </c>
      <c r="AR10" s="19">
        <v>33</v>
      </c>
      <c r="AS10" s="19">
        <v>34</v>
      </c>
      <c r="AT10" s="19">
        <v>35</v>
      </c>
      <c r="AU10" s="19">
        <v>36</v>
      </c>
      <c r="AV10" s="19">
        <v>37</v>
      </c>
      <c r="AW10" s="19">
        <v>38</v>
      </c>
      <c r="AX10" s="19">
        <v>39</v>
      </c>
      <c r="AY10" s="19">
        <v>40</v>
      </c>
      <c r="AZ10" s="19">
        <v>41</v>
      </c>
      <c r="BA10" s="19">
        <v>42</v>
      </c>
      <c r="BB10" s="19">
        <v>43</v>
      </c>
      <c r="BC10" s="19">
        <v>44</v>
      </c>
      <c r="BD10" s="19">
        <v>45</v>
      </c>
      <c r="BE10" s="19">
        <v>46</v>
      </c>
      <c r="BF10" s="19">
        <v>47</v>
      </c>
      <c r="BG10" s="19">
        <v>48</v>
      </c>
      <c r="BH10" s="19">
        <v>49</v>
      </c>
      <c r="BI10" s="19">
        <v>50</v>
      </c>
      <c r="BJ10" s="19">
        <v>51</v>
      </c>
      <c r="BK10" s="19">
        <v>52</v>
      </c>
      <c r="BL10" s="20"/>
      <c r="BM10" s="20"/>
      <c r="BN10" s="21"/>
      <c r="BO10" s="21"/>
      <c r="BP10" s="21"/>
      <c r="BQ10" s="21"/>
      <c r="BR10" s="21"/>
      <c r="BS10" s="11"/>
      <c r="BT10" s="11"/>
      <c r="BU10" s="11"/>
      <c r="BV10" s="11"/>
      <c r="BW10" s="11"/>
      <c r="BX10" s="11"/>
      <c r="BY10" s="11"/>
    </row>
    <row r="11" spans="1:77" ht="24" customHeight="1">
      <c r="A11" s="15"/>
      <c r="B11" s="18"/>
      <c r="C11" s="11"/>
      <c r="D11" s="17"/>
      <c r="E11" s="11"/>
      <c r="F11" s="85"/>
      <c r="G11" s="18"/>
      <c r="H11" s="18"/>
      <c r="I11" s="18"/>
      <c r="J11" s="18"/>
      <c r="K11" s="22">
        <v>1</v>
      </c>
      <c r="L11" s="23" t="s">
        <v>19</v>
      </c>
      <c r="M11" s="23" t="s">
        <v>19</v>
      </c>
      <c r="N11" s="23" t="s">
        <v>19</v>
      </c>
      <c r="O11" s="23" t="s">
        <v>19</v>
      </c>
      <c r="P11" s="23" t="s">
        <v>19</v>
      </c>
      <c r="Q11" s="23" t="s">
        <v>19</v>
      </c>
      <c r="R11" s="23" t="s">
        <v>19</v>
      </c>
      <c r="S11" s="23" t="s">
        <v>19</v>
      </c>
      <c r="T11" s="23" t="s">
        <v>19</v>
      </c>
      <c r="U11" s="23" t="s">
        <v>19</v>
      </c>
      <c r="V11" s="23" t="s">
        <v>19</v>
      </c>
      <c r="W11" s="23" t="s">
        <v>19</v>
      </c>
      <c r="X11" s="23" t="s">
        <v>20</v>
      </c>
      <c r="Y11" s="23" t="s">
        <v>20</v>
      </c>
      <c r="Z11" s="23" t="s">
        <v>20</v>
      </c>
      <c r="AA11" s="23" t="s">
        <v>21</v>
      </c>
      <c r="AB11" s="23" t="s">
        <v>21</v>
      </c>
      <c r="AC11" s="23" t="s">
        <v>21</v>
      </c>
      <c r="AD11" s="23" t="s">
        <v>21</v>
      </c>
      <c r="AE11" s="23" t="s">
        <v>19</v>
      </c>
      <c r="AF11" s="23" t="s">
        <v>19</v>
      </c>
      <c r="AG11" s="23" t="s">
        <v>19</v>
      </c>
      <c r="AH11" s="23" t="s">
        <v>19</v>
      </c>
      <c r="AI11" s="23" t="s">
        <v>19</v>
      </c>
      <c r="AJ11" s="23" t="s">
        <v>22</v>
      </c>
      <c r="AK11" s="23" t="s">
        <v>19</v>
      </c>
      <c r="AL11" s="23" t="s">
        <v>19</v>
      </c>
      <c r="AM11" s="23" t="s">
        <v>19</v>
      </c>
      <c r="AN11" s="23" t="s">
        <v>19</v>
      </c>
      <c r="AO11" s="23" t="s">
        <v>19</v>
      </c>
      <c r="AP11" s="23" t="s">
        <v>19</v>
      </c>
      <c r="AQ11" s="23" t="s">
        <v>19</v>
      </c>
      <c r="AR11" s="23" t="s">
        <v>19</v>
      </c>
      <c r="AS11" s="23" t="s">
        <v>19</v>
      </c>
      <c r="AT11" s="23" t="s">
        <v>19</v>
      </c>
      <c r="AU11" s="23" t="s">
        <v>20</v>
      </c>
      <c r="AV11" s="23" t="s">
        <v>20</v>
      </c>
      <c r="AW11" s="23" t="s">
        <v>20</v>
      </c>
      <c r="AX11" s="23" t="s">
        <v>21</v>
      </c>
      <c r="AY11" s="23" t="s">
        <v>21</v>
      </c>
      <c r="AZ11" s="23" t="s">
        <v>21</v>
      </c>
      <c r="BA11" s="23" t="s">
        <v>21</v>
      </c>
      <c r="BB11" s="23" t="s">
        <v>21</v>
      </c>
      <c r="BC11" s="23" t="s">
        <v>21</v>
      </c>
      <c r="BD11" s="23" t="s">
        <v>21</v>
      </c>
      <c r="BE11" s="23" t="s">
        <v>21</v>
      </c>
      <c r="BF11" s="23" t="s">
        <v>21</v>
      </c>
      <c r="BG11" s="23" t="s">
        <v>21</v>
      </c>
      <c r="BH11" s="23" t="s">
        <v>23</v>
      </c>
      <c r="BI11" s="23" t="s">
        <v>23</v>
      </c>
      <c r="BJ11" s="23" t="s">
        <v>23</v>
      </c>
      <c r="BK11" s="23" t="s">
        <v>24</v>
      </c>
      <c r="BL11" s="21"/>
      <c r="BM11" s="21"/>
      <c r="BN11" s="2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</row>
    <row r="12" spans="1:77" ht="18" customHeight="1" thickBot="1">
      <c r="B12" s="9"/>
      <c r="D12" s="17"/>
      <c r="E12" s="29"/>
      <c r="F12" s="126" t="s">
        <v>25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30"/>
      <c r="BX12" s="31"/>
    </row>
    <row r="13" spans="1:77" ht="13.5" customHeight="1" thickBot="1">
      <c r="A13" s="111" t="s">
        <v>26</v>
      </c>
      <c r="B13" s="180" t="s">
        <v>96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2"/>
      <c r="N13" s="115" t="s">
        <v>27</v>
      </c>
      <c r="O13" s="117" t="s">
        <v>28</v>
      </c>
      <c r="P13" s="119" t="s">
        <v>29</v>
      </c>
      <c r="Q13" s="120"/>
      <c r="R13" s="120"/>
      <c r="S13" s="120"/>
      <c r="T13" s="120"/>
      <c r="U13" s="120"/>
      <c r="V13" s="120"/>
      <c r="W13" s="121"/>
      <c r="X13" s="127" t="s">
        <v>69</v>
      </c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1"/>
      <c r="AX13" s="127" t="s">
        <v>82</v>
      </c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1"/>
      <c r="BX13" s="32" t="s">
        <v>32</v>
      </c>
      <c r="BY13" s="33"/>
    </row>
    <row r="14" spans="1:77" ht="13.5" customHeight="1" thickBot="1">
      <c r="A14" s="112"/>
      <c r="B14" s="183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84"/>
      <c r="N14" s="103"/>
      <c r="O14" s="100"/>
      <c r="P14" s="101" t="s">
        <v>33</v>
      </c>
      <c r="Q14" s="102"/>
      <c r="R14" s="101" t="s">
        <v>34</v>
      </c>
      <c r="S14" s="102"/>
      <c r="T14" s="101" t="s">
        <v>35</v>
      </c>
      <c r="U14" s="102"/>
      <c r="V14" s="101" t="s">
        <v>36</v>
      </c>
      <c r="W14" s="114"/>
      <c r="X14" s="101" t="s">
        <v>37</v>
      </c>
      <c r="Y14" s="114"/>
      <c r="Z14" s="128" t="s">
        <v>38</v>
      </c>
      <c r="AA14" s="120"/>
      <c r="AB14" s="120"/>
      <c r="AC14" s="120"/>
      <c r="AD14" s="120"/>
      <c r="AE14" s="120"/>
      <c r="AF14" s="120"/>
      <c r="AG14" s="120"/>
      <c r="AH14" s="120"/>
      <c r="AI14" s="121"/>
      <c r="AJ14" s="138" t="s">
        <v>39</v>
      </c>
      <c r="AK14" s="102"/>
      <c r="AL14" s="101" t="s">
        <v>40</v>
      </c>
      <c r="AM14" s="102"/>
      <c r="AN14" s="144" t="s">
        <v>41</v>
      </c>
      <c r="AO14" s="114"/>
      <c r="AP14" s="114"/>
      <c r="AQ14" s="114"/>
      <c r="AR14" s="114"/>
      <c r="AS14" s="102"/>
      <c r="AT14" s="145" t="s">
        <v>42</v>
      </c>
      <c r="AU14" s="114"/>
      <c r="AV14" s="114"/>
      <c r="AW14" s="102"/>
      <c r="AX14" s="101" t="s">
        <v>37</v>
      </c>
      <c r="AY14" s="102"/>
      <c r="AZ14" s="129" t="s">
        <v>38</v>
      </c>
      <c r="BA14" s="120"/>
      <c r="BB14" s="120"/>
      <c r="BC14" s="120"/>
      <c r="BD14" s="120"/>
      <c r="BE14" s="120"/>
      <c r="BF14" s="120"/>
      <c r="BG14" s="120"/>
      <c r="BH14" s="120"/>
      <c r="BI14" s="121"/>
      <c r="BJ14" s="138" t="s">
        <v>39</v>
      </c>
      <c r="BK14" s="102"/>
      <c r="BL14" s="101" t="s">
        <v>40</v>
      </c>
      <c r="BM14" s="102"/>
      <c r="BN14" s="140" t="s">
        <v>41</v>
      </c>
      <c r="BO14" s="114"/>
      <c r="BP14" s="114"/>
      <c r="BQ14" s="114"/>
      <c r="BR14" s="114"/>
      <c r="BS14" s="102"/>
      <c r="BT14" s="141" t="s">
        <v>42</v>
      </c>
      <c r="BU14" s="114"/>
      <c r="BV14" s="114"/>
      <c r="BW14" s="114"/>
      <c r="BX14" s="34" t="s">
        <v>43</v>
      </c>
      <c r="BY14" s="35"/>
    </row>
    <row r="15" spans="1:77" ht="13.5" customHeight="1" thickBot="1">
      <c r="A15" s="112"/>
      <c r="B15" s="183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84"/>
      <c r="N15" s="103"/>
      <c r="O15" s="100"/>
      <c r="P15" s="103"/>
      <c r="Q15" s="100"/>
      <c r="R15" s="103"/>
      <c r="S15" s="100"/>
      <c r="T15" s="103"/>
      <c r="U15" s="100"/>
      <c r="V15" s="103"/>
      <c r="W15" s="85"/>
      <c r="X15" s="103"/>
      <c r="Y15" s="85"/>
      <c r="Z15" s="101" t="s">
        <v>37</v>
      </c>
      <c r="AA15" s="102"/>
      <c r="AB15" s="128" t="s">
        <v>44</v>
      </c>
      <c r="AC15" s="120"/>
      <c r="AD15" s="120"/>
      <c r="AE15" s="120"/>
      <c r="AF15" s="120"/>
      <c r="AG15" s="120"/>
      <c r="AH15" s="120"/>
      <c r="AI15" s="121"/>
      <c r="AJ15" s="85"/>
      <c r="AK15" s="100"/>
      <c r="AL15" s="103"/>
      <c r="AM15" s="100"/>
      <c r="AN15" s="116"/>
      <c r="AO15" s="139"/>
      <c r="AP15" s="139"/>
      <c r="AQ15" s="139"/>
      <c r="AR15" s="139"/>
      <c r="AS15" s="118"/>
      <c r="AT15" s="116"/>
      <c r="AU15" s="139"/>
      <c r="AV15" s="139"/>
      <c r="AW15" s="118"/>
      <c r="AX15" s="103"/>
      <c r="AY15" s="100"/>
      <c r="AZ15" s="143" t="s">
        <v>37</v>
      </c>
      <c r="BA15" s="85"/>
      <c r="BB15" s="129" t="s">
        <v>45</v>
      </c>
      <c r="BC15" s="120"/>
      <c r="BD15" s="120"/>
      <c r="BE15" s="120"/>
      <c r="BF15" s="120"/>
      <c r="BG15" s="120"/>
      <c r="BH15" s="120"/>
      <c r="BI15" s="121"/>
      <c r="BJ15" s="85"/>
      <c r="BK15" s="100"/>
      <c r="BL15" s="103"/>
      <c r="BM15" s="100"/>
      <c r="BN15" s="116"/>
      <c r="BO15" s="139"/>
      <c r="BP15" s="139"/>
      <c r="BQ15" s="139"/>
      <c r="BR15" s="139"/>
      <c r="BS15" s="118"/>
      <c r="BT15" s="139"/>
      <c r="BU15" s="139"/>
      <c r="BV15" s="139"/>
      <c r="BW15" s="139"/>
      <c r="BX15" s="34" t="s">
        <v>46</v>
      </c>
      <c r="BY15" s="35"/>
    </row>
    <row r="16" spans="1:77" ht="12.75" customHeight="1">
      <c r="A16" s="112"/>
      <c r="B16" s="183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84"/>
      <c r="N16" s="103"/>
      <c r="O16" s="100"/>
      <c r="P16" s="103"/>
      <c r="Q16" s="100"/>
      <c r="R16" s="103"/>
      <c r="S16" s="100"/>
      <c r="T16" s="103"/>
      <c r="U16" s="100"/>
      <c r="V16" s="103"/>
      <c r="W16" s="85"/>
      <c r="X16" s="103"/>
      <c r="Y16" s="85"/>
      <c r="Z16" s="103"/>
      <c r="AA16" s="100"/>
      <c r="AB16" s="99" t="s">
        <v>47</v>
      </c>
      <c r="AC16" s="100"/>
      <c r="AD16" s="101" t="s">
        <v>48</v>
      </c>
      <c r="AE16" s="102"/>
      <c r="AF16" s="101" t="s">
        <v>49</v>
      </c>
      <c r="AG16" s="102"/>
      <c r="AH16" s="101" t="s">
        <v>50</v>
      </c>
      <c r="AI16" s="102"/>
      <c r="AJ16" s="85"/>
      <c r="AK16" s="100"/>
      <c r="AL16" s="103"/>
      <c r="AM16" s="100"/>
      <c r="AN16" s="101" t="s">
        <v>51</v>
      </c>
      <c r="AO16" s="102"/>
      <c r="AP16" s="101" t="s">
        <v>52</v>
      </c>
      <c r="AQ16" s="102"/>
      <c r="AR16" s="101" t="s">
        <v>53</v>
      </c>
      <c r="AS16" s="102"/>
      <c r="AT16" s="146" t="s">
        <v>54</v>
      </c>
      <c r="AU16" s="100"/>
      <c r="AV16" s="146" t="s">
        <v>55</v>
      </c>
      <c r="AW16" s="100"/>
      <c r="AX16" s="103"/>
      <c r="AY16" s="100"/>
      <c r="AZ16" s="103"/>
      <c r="BA16" s="85"/>
      <c r="BB16" s="142" t="s">
        <v>47</v>
      </c>
      <c r="BC16" s="102"/>
      <c r="BD16" s="143" t="s">
        <v>48</v>
      </c>
      <c r="BE16" s="100"/>
      <c r="BF16" s="101" t="s">
        <v>50</v>
      </c>
      <c r="BG16" s="102"/>
      <c r="BH16" s="143" t="s">
        <v>49</v>
      </c>
      <c r="BI16" s="100"/>
      <c r="BJ16" s="85"/>
      <c r="BK16" s="100"/>
      <c r="BL16" s="103"/>
      <c r="BM16" s="100"/>
      <c r="BN16" s="101" t="s">
        <v>51</v>
      </c>
      <c r="BO16" s="102"/>
      <c r="BP16" s="101" t="s">
        <v>56</v>
      </c>
      <c r="BQ16" s="102"/>
      <c r="BR16" s="101" t="s">
        <v>57</v>
      </c>
      <c r="BS16" s="102"/>
      <c r="BT16" s="138" t="s">
        <v>58</v>
      </c>
      <c r="BU16" s="102"/>
      <c r="BV16" s="143" t="s">
        <v>55</v>
      </c>
      <c r="BW16" s="85"/>
      <c r="BX16" s="38"/>
      <c r="BY16" s="35"/>
    </row>
    <row r="17" spans="1:77" ht="14.25" customHeight="1" thickBot="1">
      <c r="A17" s="112"/>
      <c r="B17" s="183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4"/>
      <c r="N17" s="103"/>
      <c r="O17" s="100"/>
      <c r="P17" s="103"/>
      <c r="Q17" s="100"/>
      <c r="R17" s="103"/>
      <c r="S17" s="100"/>
      <c r="T17" s="103"/>
      <c r="U17" s="100"/>
      <c r="V17" s="103"/>
      <c r="W17" s="85"/>
      <c r="X17" s="103"/>
      <c r="Y17" s="85"/>
      <c r="Z17" s="103"/>
      <c r="AA17" s="100"/>
      <c r="AB17" s="85"/>
      <c r="AC17" s="100"/>
      <c r="AD17" s="103"/>
      <c r="AE17" s="100"/>
      <c r="AF17" s="103"/>
      <c r="AG17" s="100"/>
      <c r="AH17" s="103"/>
      <c r="AI17" s="100"/>
      <c r="AJ17" s="85"/>
      <c r="AK17" s="100"/>
      <c r="AL17" s="103"/>
      <c r="AM17" s="100"/>
      <c r="AN17" s="103"/>
      <c r="AO17" s="100"/>
      <c r="AP17" s="103"/>
      <c r="AQ17" s="100"/>
      <c r="AR17" s="103"/>
      <c r="AS17" s="100"/>
      <c r="AT17" s="103"/>
      <c r="AU17" s="100"/>
      <c r="AV17" s="103"/>
      <c r="AW17" s="100"/>
      <c r="AX17" s="103"/>
      <c r="AY17" s="100"/>
      <c r="AZ17" s="103"/>
      <c r="BA17" s="85"/>
      <c r="BB17" s="103"/>
      <c r="BC17" s="100"/>
      <c r="BD17" s="103"/>
      <c r="BE17" s="100"/>
      <c r="BF17" s="103"/>
      <c r="BG17" s="100"/>
      <c r="BH17" s="103"/>
      <c r="BI17" s="100"/>
      <c r="BJ17" s="85"/>
      <c r="BK17" s="100"/>
      <c r="BL17" s="103"/>
      <c r="BM17" s="100"/>
      <c r="BN17" s="103"/>
      <c r="BO17" s="100"/>
      <c r="BP17" s="103"/>
      <c r="BQ17" s="100"/>
      <c r="BR17" s="103"/>
      <c r="BS17" s="100"/>
      <c r="BT17" s="85"/>
      <c r="BU17" s="100"/>
      <c r="BV17" s="103"/>
      <c r="BW17" s="85"/>
      <c r="BX17" s="38"/>
      <c r="BY17" s="35"/>
    </row>
    <row r="18" spans="1:77" ht="43.2" customHeight="1" thickBot="1">
      <c r="A18" s="113"/>
      <c r="B18" s="183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84"/>
      <c r="N18" s="116"/>
      <c r="O18" s="118"/>
      <c r="P18" s="103"/>
      <c r="Q18" s="100"/>
      <c r="R18" s="103"/>
      <c r="S18" s="100"/>
      <c r="T18" s="103"/>
      <c r="U18" s="100"/>
      <c r="V18" s="103"/>
      <c r="W18" s="85"/>
      <c r="X18" s="103"/>
      <c r="Y18" s="85"/>
      <c r="Z18" s="116"/>
      <c r="AA18" s="118"/>
      <c r="AB18" s="85"/>
      <c r="AC18" s="100"/>
      <c r="AD18" s="103"/>
      <c r="AE18" s="100"/>
      <c r="AF18" s="103"/>
      <c r="AG18" s="100"/>
      <c r="AH18" s="116"/>
      <c r="AI18" s="118"/>
      <c r="AJ18" s="85"/>
      <c r="AK18" s="100"/>
      <c r="AL18" s="116"/>
      <c r="AM18" s="118"/>
      <c r="AN18" s="116"/>
      <c r="AO18" s="118"/>
      <c r="AP18" s="116"/>
      <c r="AQ18" s="118"/>
      <c r="AR18" s="116"/>
      <c r="AS18" s="118"/>
      <c r="AT18" s="116"/>
      <c r="AU18" s="118"/>
      <c r="AV18" s="116"/>
      <c r="AW18" s="118"/>
      <c r="AX18" s="116"/>
      <c r="AY18" s="118"/>
      <c r="AZ18" s="116"/>
      <c r="BA18" s="139"/>
      <c r="BB18" s="116"/>
      <c r="BC18" s="118"/>
      <c r="BD18" s="116"/>
      <c r="BE18" s="118"/>
      <c r="BF18" s="116"/>
      <c r="BG18" s="118"/>
      <c r="BH18" s="116"/>
      <c r="BI18" s="118"/>
      <c r="BJ18" s="139"/>
      <c r="BK18" s="118"/>
      <c r="BL18" s="116"/>
      <c r="BM18" s="118"/>
      <c r="BN18" s="116"/>
      <c r="BO18" s="118"/>
      <c r="BP18" s="116"/>
      <c r="BQ18" s="118"/>
      <c r="BR18" s="116"/>
      <c r="BS18" s="118"/>
      <c r="BT18" s="139"/>
      <c r="BU18" s="118"/>
      <c r="BV18" s="116"/>
      <c r="BW18" s="139"/>
      <c r="BX18" s="39"/>
      <c r="BY18" s="40"/>
    </row>
    <row r="19" spans="1:77" ht="8.25" hidden="1" customHeight="1">
      <c r="A19" s="41"/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7"/>
      <c r="N19" s="42"/>
      <c r="O19" s="43"/>
      <c r="P19" s="36"/>
      <c r="Q19" s="44"/>
      <c r="R19" s="36"/>
      <c r="S19" s="44"/>
      <c r="T19" s="44"/>
      <c r="U19" s="44"/>
      <c r="V19" s="36"/>
      <c r="W19" s="37"/>
      <c r="X19" s="45"/>
      <c r="Y19" s="46"/>
      <c r="Z19" s="47"/>
      <c r="AA19" s="48"/>
      <c r="AB19" s="47"/>
      <c r="AC19" s="48"/>
      <c r="AD19" s="47"/>
      <c r="AE19" s="48"/>
      <c r="AF19" s="147"/>
      <c r="AG19" s="118"/>
      <c r="AH19" s="36"/>
      <c r="AI19" s="44"/>
      <c r="AJ19" s="37"/>
      <c r="AK19" s="44"/>
      <c r="AL19" s="47"/>
      <c r="AM19" s="48"/>
      <c r="AN19" s="47"/>
      <c r="AO19" s="49"/>
      <c r="AP19" s="49"/>
      <c r="AQ19" s="49"/>
      <c r="AR19" s="49"/>
      <c r="AS19" s="48"/>
      <c r="AT19" s="47"/>
      <c r="AU19" s="48"/>
      <c r="AV19" s="50"/>
      <c r="AW19" s="51"/>
      <c r="AX19" s="45"/>
      <c r="AY19" s="46"/>
      <c r="AZ19" s="47"/>
      <c r="BA19" s="52"/>
      <c r="BB19" s="53"/>
      <c r="BC19" s="44"/>
      <c r="BD19" s="47"/>
      <c r="BE19" s="48"/>
      <c r="BF19" s="49"/>
      <c r="BG19" s="49"/>
      <c r="BH19" s="47"/>
      <c r="BI19" s="48"/>
      <c r="BJ19" s="50"/>
      <c r="BK19" s="51"/>
      <c r="BL19" s="47"/>
      <c r="BM19" s="49"/>
      <c r="BN19" s="47"/>
      <c r="BO19" s="49"/>
      <c r="BP19" s="49"/>
      <c r="BQ19" s="49"/>
      <c r="BR19" s="49"/>
      <c r="BS19" s="48"/>
      <c r="BT19" s="37"/>
      <c r="BU19" s="44"/>
      <c r="BV19" s="47"/>
      <c r="BW19" s="49"/>
      <c r="BX19" s="54"/>
      <c r="BY19" s="55"/>
    </row>
    <row r="20" spans="1:77" ht="27.6" customHeight="1">
      <c r="A20" s="59">
        <v>1</v>
      </c>
      <c r="B20" s="154" t="s">
        <v>71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70">
        <f t="shared" ref="N20:N25" si="0">P20/30</f>
        <v>6</v>
      </c>
      <c r="O20" s="71"/>
      <c r="P20" s="97">
        <f t="shared" ref="P20:P21" si="1">AX20+X20</f>
        <v>180</v>
      </c>
      <c r="Q20" s="98"/>
      <c r="R20" s="106">
        <f t="shared" ref="R20:R24" si="2">P20</f>
        <v>180</v>
      </c>
      <c r="S20" s="105"/>
      <c r="T20" s="97"/>
      <c r="U20" s="98"/>
      <c r="V20" s="106">
        <f t="shared" ref="V20:V26" si="3">P20</f>
        <v>180</v>
      </c>
      <c r="W20" s="107"/>
      <c r="X20" s="97">
        <v>180</v>
      </c>
      <c r="Y20" s="98"/>
      <c r="Z20" s="106">
        <v>48</v>
      </c>
      <c r="AA20" s="98"/>
      <c r="AB20" s="106">
        <v>8</v>
      </c>
      <c r="AC20" s="105"/>
      <c r="AD20" s="106"/>
      <c r="AE20" s="98"/>
      <c r="AF20" s="106"/>
      <c r="AG20" s="98"/>
      <c r="AH20" s="104"/>
      <c r="AI20" s="107"/>
      <c r="AJ20" s="97">
        <v>172</v>
      </c>
      <c r="AK20" s="107"/>
      <c r="AL20" s="97">
        <v>1</v>
      </c>
      <c r="AM20" s="107"/>
      <c r="AN20" s="97"/>
      <c r="AO20" s="98"/>
      <c r="AP20" s="106"/>
      <c r="AQ20" s="98"/>
      <c r="AR20" s="106"/>
      <c r="AS20" s="107"/>
      <c r="AT20" s="97"/>
      <c r="AU20" s="98"/>
      <c r="AV20" s="104">
        <v>3</v>
      </c>
      <c r="AW20" s="107"/>
      <c r="AX20" s="97"/>
      <c r="AY20" s="98"/>
      <c r="AZ20" s="106"/>
      <c r="BA20" s="98"/>
      <c r="BB20" s="106"/>
      <c r="BC20" s="105"/>
      <c r="BD20" s="106"/>
      <c r="BE20" s="98"/>
      <c r="BF20" s="106"/>
      <c r="BG20" s="98"/>
      <c r="BH20" s="104"/>
      <c r="BI20" s="107"/>
      <c r="BJ20" s="97"/>
      <c r="BK20" s="107"/>
      <c r="BL20" s="97"/>
      <c r="BM20" s="107"/>
      <c r="BN20" s="97"/>
      <c r="BO20" s="98"/>
      <c r="BP20" s="106"/>
      <c r="BQ20" s="98"/>
      <c r="BR20" s="106"/>
      <c r="BS20" s="107"/>
      <c r="BT20" s="97"/>
      <c r="BU20" s="98"/>
      <c r="BV20" s="104"/>
      <c r="BW20" s="107"/>
      <c r="BX20" s="153" t="s">
        <v>72</v>
      </c>
      <c r="BY20" s="107"/>
    </row>
    <row r="21" spans="1:77" ht="40.799999999999997" customHeight="1" thickBot="1">
      <c r="A21" s="59">
        <v>2</v>
      </c>
      <c r="B21" s="154" t="s">
        <v>73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72">
        <f t="shared" si="0"/>
        <v>6</v>
      </c>
      <c r="O21" s="73"/>
      <c r="P21" s="97">
        <f t="shared" si="1"/>
        <v>180</v>
      </c>
      <c r="Q21" s="98"/>
      <c r="R21" s="106">
        <f t="shared" si="2"/>
        <v>180</v>
      </c>
      <c r="S21" s="105"/>
      <c r="T21" s="97"/>
      <c r="U21" s="98"/>
      <c r="V21" s="106">
        <f t="shared" si="3"/>
        <v>180</v>
      </c>
      <c r="W21" s="107"/>
      <c r="X21" s="97">
        <v>180</v>
      </c>
      <c r="Y21" s="98"/>
      <c r="Z21" s="106">
        <v>48</v>
      </c>
      <c r="AA21" s="98"/>
      <c r="AB21" s="106">
        <v>6</v>
      </c>
      <c r="AC21" s="105"/>
      <c r="AD21" s="106"/>
      <c r="AE21" s="98"/>
      <c r="AF21" s="106"/>
      <c r="AG21" s="98"/>
      <c r="AH21" s="104"/>
      <c r="AI21" s="107"/>
      <c r="AJ21" s="97">
        <v>174</v>
      </c>
      <c r="AK21" s="107"/>
      <c r="AL21" s="97">
        <v>1</v>
      </c>
      <c r="AM21" s="107"/>
      <c r="AN21" s="97"/>
      <c r="AO21" s="98"/>
      <c r="AP21" s="106"/>
      <c r="AQ21" s="98"/>
      <c r="AR21" s="106"/>
      <c r="AS21" s="107"/>
      <c r="AT21" s="97"/>
      <c r="AU21" s="98"/>
      <c r="AV21" s="104">
        <v>3</v>
      </c>
      <c r="AW21" s="107"/>
      <c r="AX21" s="97"/>
      <c r="AY21" s="98"/>
      <c r="AZ21" s="106"/>
      <c r="BA21" s="98"/>
      <c r="BB21" s="106"/>
      <c r="BC21" s="105"/>
      <c r="BD21" s="106"/>
      <c r="BE21" s="98"/>
      <c r="BF21" s="106"/>
      <c r="BG21" s="98"/>
      <c r="BH21" s="104"/>
      <c r="BI21" s="107"/>
      <c r="BJ21" s="97"/>
      <c r="BK21" s="107"/>
      <c r="BL21" s="97"/>
      <c r="BM21" s="107"/>
      <c r="BN21" s="97"/>
      <c r="BO21" s="98"/>
      <c r="BP21" s="106"/>
      <c r="BQ21" s="98"/>
      <c r="BR21" s="106"/>
      <c r="BS21" s="107"/>
      <c r="BT21" s="97"/>
      <c r="BU21" s="98"/>
      <c r="BV21" s="104"/>
      <c r="BW21" s="107"/>
      <c r="BX21" s="153" t="s">
        <v>72</v>
      </c>
      <c r="BY21" s="107"/>
    </row>
    <row r="22" spans="1:77" ht="36.75" customHeight="1">
      <c r="A22" s="56">
        <v>3</v>
      </c>
      <c r="B22" s="155" t="s">
        <v>74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56"/>
      <c r="N22" s="57">
        <f t="shared" si="0"/>
        <v>5</v>
      </c>
      <c r="O22" s="58"/>
      <c r="P22" s="95">
        <f t="shared" ref="P22:P24" si="4">X22+AX22</f>
        <v>150</v>
      </c>
      <c r="Q22" s="96"/>
      <c r="R22" s="109">
        <f t="shared" si="2"/>
        <v>150</v>
      </c>
      <c r="S22" s="96"/>
      <c r="T22" s="95"/>
      <c r="U22" s="96"/>
      <c r="V22" s="109">
        <f t="shared" si="3"/>
        <v>150</v>
      </c>
      <c r="W22" s="110"/>
      <c r="X22" s="95">
        <v>60</v>
      </c>
      <c r="Y22" s="96"/>
      <c r="Z22" s="109">
        <v>8</v>
      </c>
      <c r="AA22" s="96"/>
      <c r="AB22" s="93">
        <v>8</v>
      </c>
      <c r="AC22" s="94"/>
      <c r="AD22" s="109"/>
      <c r="AE22" s="96"/>
      <c r="AF22" s="109"/>
      <c r="AG22" s="96"/>
      <c r="AH22" s="93"/>
      <c r="AI22" s="110"/>
      <c r="AJ22" s="95">
        <v>52</v>
      </c>
      <c r="AK22" s="110"/>
      <c r="AL22" s="95">
        <v>1</v>
      </c>
      <c r="AM22" s="110"/>
      <c r="AN22" s="95"/>
      <c r="AO22" s="96"/>
      <c r="AP22" s="109"/>
      <c r="AQ22" s="96"/>
      <c r="AR22" s="109"/>
      <c r="AS22" s="110"/>
      <c r="AT22" s="95"/>
      <c r="AU22" s="96"/>
      <c r="AV22" s="93"/>
      <c r="AW22" s="110"/>
      <c r="AX22" s="95">
        <v>90</v>
      </c>
      <c r="AY22" s="96"/>
      <c r="AZ22" s="109">
        <v>8</v>
      </c>
      <c r="BA22" s="96"/>
      <c r="BB22" s="93">
        <v>8</v>
      </c>
      <c r="BC22" s="94"/>
      <c r="BD22" s="109"/>
      <c r="BE22" s="94"/>
      <c r="BF22" s="109"/>
      <c r="BG22" s="96"/>
      <c r="BH22" s="93"/>
      <c r="BI22" s="110"/>
      <c r="BJ22" s="95">
        <v>82</v>
      </c>
      <c r="BK22" s="110"/>
      <c r="BL22" s="95">
        <v>1</v>
      </c>
      <c r="BM22" s="110"/>
      <c r="BN22" s="95"/>
      <c r="BO22" s="96"/>
      <c r="BP22" s="109"/>
      <c r="BQ22" s="96"/>
      <c r="BR22" s="109"/>
      <c r="BS22" s="110"/>
      <c r="BT22" s="95">
        <v>4</v>
      </c>
      <c r="BU22" s="96"/>
      <c r="BV22" s="93"/>
      <c r="BW22" s="110"/>
      <c r="BX22" s="152" t="s">
        <v>75</v>
      </c>
      <c r="BY22" s="107"/>
    </row>
    <row r="23" spans="1:77" ht="129" customHeight="1">
      <c r="A23" s="59">
        <v>4</v>
      </c>
      <c r="B23" s="157" t="s">
        <v>76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105"/>
      <c r="N23" s="57">
        <f t="shared" si="0"/>
        <v>7</v>
      </c>
      <c r="O23" s="60"/>
      <c r="P23" s="97">
        <f t="shared" si="4"/>
        <v>210</v>
      </c>
      <c r="Q23" s="98"/>
      <c r="R23" s="106">
        <f t="shared" si="2"/>
        <v>210</v>
      </c>
      <c r="S23" s="105"/>
      <c r="T23" s="97"/>
      <c r="U23" s="98"/>
      <c r="V23" s="106">
        <f t="shared" si="3"/>
        <v>210</v>
      </c>
      <c r="W23" s="107"/>
      <c r="X23" s="97">
        <f>Z23+AJ23</f>
        <v>210</v>
      </c>
      <c r="Y23" s="98"/>
      <c r="Z23" s="106">
        <v>10</v>
      </c>
      <c r="AA23" s="98"/>
      <c r="AB23" s="104">
        <v>10</v>
      </c>
      <c r="AC23" s="105"/>
      <c r="AD23" s="106"/>
      <c r="AE23" s="98"/>
      <c r="AF23" s="106"/>
      <c r="AG23" s="98"/>
      <c r="AH23" s="104"/>
      <c r="AI23" s="107"/>
      <c r="AJ23" s="97">
        <v>200</v>
      </c>
      <c r="AK23" s="107"/>
      <c r="AL23" s="97">
        <v>2</v>
      </c>
      <c r="AM23" s="107"/>
      <c r="AN23" s="97"/>
      <c r="AO23" s="98"/>
      <c r="AP23" s="106"/>
      <c r="AQ23" s="98"/>
      <c r="AR23" s="106"/>
      <c r="AS23" s="107"/>
      <c r="AT23" s="97">
        <v>3</v>
      </c>
      <c r="AU23" s="98"/>
      <c r="AV23" s="104"/>
      <c r="AW23" s="107"/>
      <c r="AX23" s="97"/>
      <c r="AY23" s="98"/>
      <c r="AZ23" s="106"/>
      <c r="BA23" s="98"/>
      <c r="BB23" s="104"/>
      <c r="BC23" s="105"/>
      <c r="BD23" s="106"/>
      <c r="BE23" s="105"/>
      <c r="BF23" s="106"/>
      <c r="BG23" s="98"/>
      <c r="BH23" s="104"/>
      <c r="BI23" s="107"/>
      <c r="BJ23" s="97"/>
      <c r="BK23" s="107"/>
      <c r="BL23" s="97"/>
      <c r="BM23" s="107"/>
      <c r="BN23" s="97"/>
      <c r="BO23" s="98"/>
      <c r="BP23" s="106"/>
      <c r="BQ23" s="98"/>
      <c r="BR23" s="106"/>
      <c r="BS23" s="107"/>
      <c r="BT23" s="97"/>
      <c r="BU23" s="98"/>
      <c r="BV23" s="104"/>
      <c r="BW23" s="107"/>
      <c r="BX23" s="152" t="s">
        <v>77</v>
      </c>
      <c r="BY23" s="107"/>
    </row>
    <row r="24" spans="1:77" ht="145.80000000000001" customHeight="1">
      <c r="A24" s="59">
        <v>5</v>
      </c>
      <c r="B24" s="157" t="s">
        <v>78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105"/>
      <c r="N24" s="70">
        <f t="shared" si="0"/>
        <v>7</v>
      </c>
      <c r="O24" s="71"/>
      <c r="P24" s="97">
        <f t="shared" si="4"/>
        <v>210</v>
      </c>
      <c r="Q24" s="98"/>
      <c r="R24" s="106">
        <f t="shared" si="2"/>
        <v>210</v>
      </c>
      <c r="S24" s="105"/>
      <c r="T24" s="97"/>
      <c r="U24" s="98"/>
      <c r="V24" s="106">
        <f t="shared" si="3"/>
        <v>210</v>
      </c>
      <c r="W24" s="107"/>
      <c r="X24" s="97"/>
      <c r="Y24" s="98"/>
      <c r="Z24" s="106"/>
      <c r="AA24" s="98"/>
      <c r="AB24" s="106"/>
      <c r="AC24" s="105"/>
      <c r="AD24" s="106"/>
      <c r="AE24" s="98"/>
      <c r="AF24" s="106"/>
      <c r="AG24" s="98"/>
      <c r="AH24" s="104"/>
      <c r="AI24" s="107"/>
      <c r="AJ24" s="97"/>
      <c r="AK24" s="107"/>
      <c r="AL24" s="97"/>
      <c r="AM24" s="107"/>
      <c r="AN24" s="97"/>
      <c r="AO24" s="98"/>
      <c r="AP24" s="106"/>
      <c r="AQ24" s="98"/>
      <c r="AR24" s="106"/>
      <c r="AS24" s="107"/>
      <c r="AT24" s="97"/>
      <c r="AU24" s="98"/>
      <c r="AV24" s="104"/>
      <c r="AW24" s="107"/>
      <c r="AX24" s="97">
        <v>210</v>
      </c>
      <c r="AY24" s="98"/>
      <c r="AZ24" s="106">
        <v>10</v>
      </c>
      <c r="BA24" s="98"/>
      <c r="BB24" s="104">
        <v>10</v>
      </c>
      <c r="BC24" s="105"/>
      <c r="BD24" s="106"/>
      <c r="BE24" s="105"/>
      <c r="BF24" s="106"/>
      <c r="BG24" s="98"/>
      <c r="BH24" s="104"/>
      <c r="BI24" s="107"/>
      <c r="BJ24" s="97">
        <v>200</v>
      </c>
      <c r="BK24" s="107"/>
      <c r="BL24" s="97">
        <v>2</v>
      </c>
      <c r="BM24" s="107"/>
      <c r="BN24" s="97"/>
      <c r="BO24" s="98"/>
      <c r="BP24" s="106"/>
      <c r="BQ24" s="98"/>
      <c r="BR24" s="106"/>
      <c r="BS24" s="107"/>
      <c r="BT24" s="97">
        <v>4</v>
      </c>
      <c r="BU24" s="98"/>
      <c r="BV24" s="104"/>
      <c r="BW24" s="107"/>
      <c r="BX24" s="152" t="s">
        <v>77</v>
      </c>
      <c r="BY24" s="107"/>
    </row>
    <row r="25" spans="1:77" ht="10.5" customHeight="1">
      <c r="A25" s="56">
        <v>6</v>
      </c>
      <c r="B25" s="151" t="s">
        <v>79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57">
        <f t="shared" si="0"/>
        <v>5</v>
      </c>
      <c r="O25" s="58"/>
      <c r="P25" s="95">
        <v>150</v>
      </c>
      <c r="Q25" s="96"/>
      <c r="R25" s="109">
        <v>150</v>
      </c>
      <c r="S25" s="96"/>
      <c r="T25" s="95"/>
      <c r="U25" s="96"/>
      <c r="V25" s="109">
        <f t="shared" si="3"/>
        <v>150</v>
      </c>
      <c r="W25" s="110"/>
      <c r="X25" s="95"/>
      <c r="Y25" s="96"/>
      <c r="Z25" s="109"/>
      <c r="AA25" s="96"/>
      <c r="AB25" s="93"/>
      <c r="AC25" s="94"/>
      <c r="AD25" s="109"/>
      <c r="AE25" s="96"/>
      <c r="AF25" s="109"/>
      <c r="AG25" s="96"/>
      <c r="AH25" s="93"/>
      <c r="AI25" s="110"/>
      <c r="AJ25" s="95"/>
      <c r="AK25" s="110"/>
      <c r="AL25" s="95"/>
      <c r="AM25" s="110"/>
      <c r="AN25" s="95"/>
      <c r="AO25" s="96"/>
      <c r="AP25" s="109"/>
      <c r="AQ25" s="96"/>
      <c r="AR25" s="109"/>
      <c r="AS25" s="110"/>
      <c r="AT25" s="95"/>
      <c r="AU25" s="96"/>
      <c r="AV25" s="93"/>
      <c r="AW25" s="110"/>
      <c r="AX25" s="95">
        <v>150</v>
      </c>
      <c r="AY25" s="96"/>
      <c r="AZ25" s="109"/>
      <c r="BA25" s="96"/>
      <c r="BB25" s="93"/>
      <c r="BC25" s="94"/>
      <c r="BD25" s="109"/>
      <c r="BE25" s="94"/>
      <c r="BF25" s="109"/>
      <c r="BG25" s="96"/>
      <c r="BH25" s="93"/>
      <c r="BI25" s="110"/>
      <c r="BJ25" s="95">
        <v>150</v>
      </c>
      <c r="BK25" s="110"/>
      <c r="BL25" s="95"/>
      <c r="BM25" s="110"/>
      <c r="BN25" s="95"/>
      <c r="BO25" s="96"/>
      <c r="BP25" s="109"/>
      <c r="BQ25" s="96"/>
      <c r="BR25" s="109"/>
      <c r="BS25" s="110"/>
      <c r="BT25" s="95"/>
      <c r="BU25" s="96"/>
      <c r="BV25" s="93">
        <v>4</v>
      </c>
      <c r="BW25" s="110"/>
      <c r="BX25" s="152" t="s">
        <v>77</v>
      </c>
      <c r="BY25" s="107"/>
    </row>
    <row r="26" spans="1:77" ht="12.75" customHeight="1" thickBot="1">
      <c r="A26" s="61"/>
      <c r="B26" s="90" t="s">
        <v>63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107"/>
      <c r="N26" s="62">
        <f>SUM(N20:N25)</f>
        <v>36</v>
      </c>
      <c r="O26" s="63"/>
      <c r="P26" s="80">
        <f>SUM(P20:Q25)</f>
        <v>1080</v>
      </c>
      <c r="Q26" s="81"/>
      <c r="R26" s="87">
        <f>P26</f>
        <v>1080</v>
      </c>
      <c r="S26" s="83"/>
      <c r="T26" s="80"/>
      <c r="U26" s="81"/>
      <c r="V26" s="87">
        <f t="shared" si="3"/>
        <v>1080</v>
      </c>
      <c r="W26" s="83"/>
      <c r="X26" s="80">
        <f>SUM(X20:Y25)</f>
        <v>630</v>
      </c>
      <c r="Y26" s="81"/>
      <c r="Z26" s="80">
        <f>SUM(Z20:AA25)</f>
        <v>114</v>
      </c>
      <c r="AA26" s="81"/>
      <c r="AB26" s="80">
        <f>SUM(AB20:AC25)</f>
        <v>32</v>
      </c>
      <c r="AC26" s="81"/>
      <c r="AD26" s="80"/>
      <c r="AE26" s="83"/>
      <c r="AF26" s="80">
        <f>SUM(AF22:AG24)</f>
        <v>0</v>
      </c>
      <c r="AG26" s="83"/>
      <c r="AH26" s="80">
        <f>SUM(AH20:AI25)</f>
        <v>0</v>
      </c>
      <c r="AI26" s="81"/>
      <c r="AJ26" s="80">
        <f>SUM(AJ20:AK25)</f>
        <v>598</v>
      </c>
      <c r="AK26" s="81"/>
      <c r="AL26" s="80">
        <f>SUM(AL22:AM24)</f>
        <v>3</v>
      </c>
      <c r="AM26" s="83"/>
      <c r="AN26" s="80"/>
      <c r="AO26" s="81"/>
      <c r="AP26" s="87"/>
      <c r="AQ26" s="81"/>
      <c r="AR26" s="87"/>
      <c r="AS26" s="83"/>
      <c r="AT26" s="80">
        <v>1</v>
      </c>
      <c r="AU26" s="81"/>
      <c r="AV26" s="87">
        <v>2</v>
      </c>
      <c r="AW26" s="83"/>
      <c r="AX26" s="80">
        <f>SUM(AX20:AY25)</f>
        <v>450</v>
      </c>
      <c r="AY26" s="81"/>
      <c r="AZ26" s="80">
        <f>SUM(AZ20:BA25)</f>
        <v>18</v>
      </c>
      <c r="BA26" s="81"/>
      <c r="BB26" s="80">
        <f>SUM(BB20:BC25)</f>
        <v>18</v>
      </c>
      <c r="BC26" s="81"/>
      <c r="BD26" s="87"/>
      <c r="BE26" s="81"/>
      <c r="BF26" s="87"/>
      <c r="BG26" s="81"/>
      <c r="BH26" s="87">
        <f>SUM(BH22:BI24)</f>
        <v>0</v>
      </c>
      <c r="BI26" s="83"/>
      <c r="BJ26" s="80">
        <f>SUM(BJ22:BK24)</f>
        <v>282</v>
      </c>
      <c r="BK26" s="83"/>
      <c r="BL26" s="80">
        <f>SUM(BL22:BM24)</f>
        <v>3</v>
      </c>
      <c r="BM26" s="83"/>
      <c r="BN26" s="80"/>
      <c r="BO26" s="81"/>
      <c r="BP26" s="92"/>
      <c r="BQ26" s="81"/>
      <c r="BR26" s="87"/>
      <c r="BS26" s="83"/>
      <c r="BT26" s="80">
        <f>COUNT(BT22:BT24)</f>
        <v>2</v>
      </c>
      <c r="BU26" s="81"/>
      <c r="BV26" s="87">
        <f>COUNT(BV24)</f>
        <v>0</v>
      </c>
      <c r="BW26" s="83"/>
      <c r="BX26" s="61"/>
      <c r="BY26" s="64"/>
    </row>
    <row r="27" spans="1:77" s="76" customFormat="1" ht="12.75" customHeight="1" thickBot="1">
      <c r="A27" s="160"/>
      <c r="B27" s="161"/>
      <c r="C27" s="164"/>
      <c r="D27" s="164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165" t="s">
        <v>84</v>
      </c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162"/>
      <c r="AZ27" s="163"/>
      <c r="BA27" s="162"/>
      <c r="BB27" s="163"/>
      <c r="BC27" s="162"/>
      <c r="BD27" s="163"/>
      <c r="BE27" s="162"/>
      <c r="BF27" s="163"/>
      <c r="BG27" s="162"/>
      <c r="BH27" s="163"/>
      <c r="BI27" s="162"/>
      <c r="BJ27" s="163"/>
      <c r="BK27" s="162"/>
      <c r="BL27" s="163"/>
      <c r="BM27" s="162"/>
      <c r="BN27" s="163"/>
      <c r="BO27" s="162"/>
      <c r="BP27" s="160"/>
      <c r="BQ27" s="162"/>
      <c r="BR27" s="163"/>
      <c r="BS27" s="162"/>
      <c r="BT27" s="163"/>
      <c r="BU27" s="162"/>
      <c r="BV27" s="163"/>
      <c r="BW27" s="162"/>
      <c r="BX27" s="160"/>
      <c r="BY27" s="160"/>
    </row>
    <row r="28" spans="1:77" s="76" customFormat="1" ht="12.75" customHeight="1" thickBot="1">
      <c r="A28" s="160"/>
      <c r="B28" s="161"/>
      <c r="C28" s="167" t="s">
        <v>26</v>
      </c>
      <c r="D28" s="168" t="s">
        <v>85</v>
      </c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70"/>
      <c r="AD28" s="168" t="s">
        <v>86</v>
      </c>
      <c r="AE28" s="169"/>
      <c r="AF28" s="169"/>
      <c r="AG28" s="169"/>
      <c r="AH28" s="169"/>
      <c r="AI28" s="170"/>
      <c r="AJ28" s="168" t="s">
        <v>29</v>
      </c>
      <c r="AK28" s="169"/>
      <c r="AL28" s="169"/>
      <c r="AM28" s="169"/>
      <c r="AN28" s="170"/>
      <c r="AO28" s="168" t="s">
        <v>87</v>
      </c>
      <c r="AP28" s="169"/>
      <c r="AQ28" s="169"/>
      <c r="AR28" s="169"/>
      <c r="AS28" s="169"/>
      <c r="AT28" s="169"/>
      <c r="AU28" s="169"/>
      <c r="AV28" s="169"/>
      <c r="AW28" s="169"/>
      <c r="AX28" s="170"/>
      <c r="AY28" s="162"/>
      <c r="AZ28" s="163"/>
      <c r="BA28" s="162"/>
      <c r="BB28" s="163"/>
      <c r="BC28" s="162"/>
      <c r="BD28" s="163"/>
      <c r="BE28" s="162"/>
      <c r="BF28" s="163"/>
      <c r="BG28" s="162"/>
      <c r="BH28" s="163"/>
      <c r="BI28" s="162"/>
      <c r="BJ28" s="163"/>
      <c r="BK28" s="162"/>
      <c r="BL28" s="163"/>
      <c r="BM28" s="162"/>
      <c r="BN28" s="163"/>
      <c r="BO28" s="162"/>
      <c r="BP28" s="160"/>
      <c r="BQ28" s="162"/>
      <c r="BR28" s="163"/>
      <c r="BS28" s="162"/>
      <c r="BT28" s="163"/>
      <c r="BU28" s="162"/>
      <c r="BV28" s="163"/>
      <c r="BW28" s="162"/>
      <c r="BX28" s="160"/>
      <c r="BY28" s="160"/>
    </row>
    <row r="29" spans="1:77" s="76" customFormat="1" ht="12.75" customHeight="1" thickBot="1">
      <c r="A29" s="160"/>
      <c r="B29" s="161"/>
      <c r="C29" s="171">
        <v>1</v>
      </c>
      <c r="D29" s="172" t="s">
        <v>79</v>
      </c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70"/>
      <c r="AD29" s="172">
        <v>3</v>
      </c>
      <c r="AE29" s="169"/>
      <c r="AF29" s="169"/>
      <c r="AG29" s="169"/>
      <c r="AH29" s="169"/>
      <c r="AI29" s="170"/>
      <c r="AJ29" s="172">
        <v>150</v>
      </c>
      <c r="AK29" s="169"/>
      <c r="AL29" s="169"/>
      <c r="AM29" s="169"/>
      <c r="AN29" s="170"/>
      <c r="AO29" s="172" t="s">
        <v>88</v>
      </c>
      <c r="AP29" s="169"/>
      <c r="AQ29" s="169"/>
      <c r="AR29" s="169"/>
      <c r="AS29" s="169"/>
      <c r="AT29" s="169"/>
      <c r="AU29" s="169"/>
      <c r="AV29" s="169"/>
      <c r="AW29" s="169"/>
      <c r="AX29" s="170"/>
      <c r="AY29" s="162"/>
      <c r="AZ29" s="163"/>
      <c r="BA29" s="162"/>
      <c r="BB29" s="163"/>
      <c r="BC29" s="162"/>
      <c r="BD29" s="163"/>
      <c r="BE29" s="162"/>
      <c r="BF29" s="163"/>
      <c r="BG29" s="162"/>
      <c r="BH29" s="163"/>
      <c r="BI29" s="162"/>
      <c r="BJ29" s="163"/>
      <c r="BK29" s="162"/>
      <c r="BL29" s="163"/>
      <c r="BM29" s="162"/>
      <c r="BN29" s="163"/>
      <c r="BO29" s="162"/>
      <c r="BP29" s="160"/>
      <c r="BQ29" s="162"/>
      <c r="BR29" s="163"/>
      <c r="BS29" s="162"/>
      <c r="BT29" s="163"/>
      <c r="BU29" s="162"/>
      <c r="BV29" s="163"/>
      <c r="BW29" s="162"/>
      <c r="BX29" s="160"/>
      <c r="BY29" s="160"/>
    </row>
    <row r="30" spans="1:77" ht="12.75" customHeight="1"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</row>
    <row r="31" spans="1:77" ht="12.75" customHeight="1">
      <c r="F31" s="74" t="s">
        <v>80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AS31" s="89" t="s">
        <v>66</v>
      </c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</row>
    <row r="32" spans="1:77" ht="12.75" customHeight="1">
      <c r="BC32" s="88" t="s">
        <v>67</v>
      </c>
      <c r="BD32" s="85"/>
    </row>
    <row r="33" ht="36.75" customHeight="1"/>
    <row r="34" ht="12.75" customHeight="1"/>
    <row r="35" ht="12.75" customHeight="1"/>
    <row r="36" ht="12.75" customHeight="1"/>
    <row r="37" ht="12.75" customHeight="1"/>
    <row r="38" ht="12.75" customHeight="1"/>
    <row r="39" ht="15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36.75" customHeight="1"/>
    <row r="81" ht="12.75" customHeight="1"/>
    <row r="82" ht="14.2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36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36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5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36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5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305">
    <mergeCell ref="P21:Q21"/>
    <mergeCell ref="R21:S21"/>
    <mergeCell ref="T21:U21"/>
    <mergeCell ref="Z21:AA21"/>
    <mergeCell ref="AB21:AC21"/>
    <mergeCell ref="AD21:AE21"/>
    <mergeCell ref="AF21:AG21"/>
    <mergeCell ref="AH21:AI21"/>
    <mergeCell ref="V21:W21"/>
    <mergeCell ref="X21:Y21"/>
    <mergeCell ref="AJ21:AK21"/>
    <mergeCell ref="AL21:AM21"/>
    <mergeCell ref="BP21:BQ21"/>
    <mergeCell ref="BR21:BS21"/>
    <mergeCell ref="BT21:BU21"/>
    <mergeCell ref="BV21:BW21"/>
    <mergeCell ref="BX21:BY21"/>
    <mergeCell ref="B22:M22"/>
    <mergeCell ref="P22:Q22"/>
    <mergeCell ref="R22:S22"/>
    <mergeCell ref="T22:U22"/>
    <mergeCell ref="V22:W22"/>
    <mergeCell ref="X22:Y22"/>
    <mergeCell ref="Z22:AA22"/>
    <mergeCell ref="AN21:AO21"/>
    <mergeCell ref="AP21:AQ21"/>
    <mergeCell ref="AR21:AS21"/>
    <mergeCell ref="AT21:AU21"/>
    <mergeCell ref="AV21:AW21"/>
    <mergeCell ref="AX21:AY21"/>
    <mergeCell ref="AZ21:BA21"/>
    <mergeCell ref="BL22:BM22"/>
    <mergeCell ref="BN22:BO22"/>
    <mergeCell ref="BP22:BQ22"/>
    <mergeCell ref="BR22:BS22"/>
    <mergeCell ref="BT22:BU22"/>
    <mergeCell ref="BV22:BW22"/>
    <mergeCell ref="BX22:BY22"/>
    <mergeCell ref="BB21:BC21"/>
    <mergeCell ref="BD21:BE21"/>
    <mergeCell ref="BF21:BG21"/>
    <mergeCell ref="BH21:BI21"/>
    <mergeCell ref="BJ21:BK21"/>
    <mergeCell ref="BL21:BM21"/>
    <mergeCell ref="BN21:BO21"/>
    <mergeCell ref="AB22:AC22"/>
    <mergeCell ref="BH24:BI24"/>
    <mergeCell ref="BJ24:BK24"/>
    <mergeCell ref="AT24:AU24"/>
    <mergeCell ref="AV24:AW24"/>
    <mergeCell ref="AX24:AY24"/>
    <mergeCell ref="AZ24:BA24"/>
    <mergeCell ref="BB24:BC24"/>
    <mergeCell ref="BD24:BE24"/>
    <mergeCell ref="BF24:BG24"/>
    <mergeCell ref="AR23:AS23"/>
    <mergeCell ref="AT23:AU23"/>
    <mergeCell ref="AV23:AW23"/>
    <mergeCell ref="AX23:AY23"/>
    <mergeCell ref="AZ23:BA23"/>
    <mergeCell ref="BB23:BC23"/>
    <mergeCell ref="B20:M20"/>
    <mergeCell ref="R20:S20"/>
    <mergeCell ref="T20:U20"/>
    <mergeCell ref="V20:W20"/>
    <mergeCell ref="X20:Y20"/>
    <mergeCell ref="Z20:AA20"/>
    <mergeCell ref="B21:M21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AP22:AQ22"/>
    <mergeCell ref="BL24:BM24"/>
    <mergeCell ref="BN24:BO24"/>
    <mergeCell ref="BP24:BQ24"/>
    <mergeCell ref="BR24:BS24"/>
    <mergeCell ref="BT24:BU24"/>
    <mergeCell ref="BV24:BW24"/>
    <mergeCell ref="BX24:BY24"/>
    <mergeCell ref="BD23:BE23"/>
    <mergeCell ref="BF23:BG23"/>
    <mergeCell ref="BH23:BI23"/>
    <mergeCell ref="BJ23:BK23"/>
    <mergeCell ref="BL23:BM23"/>
    <mergeCell ref="BN23:BO23"/>
    <mergeCell ref="BP23:BQ23"/>
    <mergeCell ref="BV23:BW23"/>
    <mergeCell ref="BX23:BY23"/>
    <mergeCell ref="BR23:BS23"/>
    <mergeCell ref="BT23:BU23"/>
    <mergeCell ref="AH26:AI26"/>
    <mergeCell ref="AJ26:AK26"/>
    <mergeCell ref="AL26:AM26"/>
    <mergeCell ref="AN26:AO26"/>
    <mergeCell ref="AP26:AQ26"/>
    <mergeCell ref="AR26:AS26"/>
    <mergeCell ref="AT26:AU26"/>
    <mergeCell ref="R27:AF27"/>
    <mergeCell ref="D28:AC28"/>
    <mergeCell ref="AD28:AI28"/>
    <mergeCell ref="AJ28:AN28"/>
    <mergeCell ref="AO28:AX28"/>
    <mergeCell ref="D29:AC29"/>
    <mergeCell ref="AD29:AI29"/>
    <mergeCell ref="AJ29:AN29"/>
    <mergeCell ref="AO29:AX29"/>
    <mergeCell ref="AJ25:AK25"/>
    <mergeCell ref="AL25:AM25"/>
    <mergeCell ref="AN25:AO25"/>
    <mergeCell ref="BN26:BO26"/>
    <mergeCell ref="BP26:BQ26"/>
    <mergeCell ref="BD26:BE26"/>
    <mergeCell ref="BC32:BD32"/>
    <mergeCell ref="AZ26:BA26"/>
    <mergeCell ref="BB26:BC26"/>
    <mergeCell ref="BF26:BG26"/>
    <mergeCell ref="BH26:BI26"/>
    <mergeCell ref="BJ26:BK26"/>
    <mergeCell ref="BL26:BM26"/>
    <mergeCell ref="AS31:BO31"/>
    <mergeCell ref="AV26:AW26"/>
    <mergeCell ref="AX26:AY26"/>
    <mergeCell ref="AP25:AQ25"/>
    <mergeCell ref="AR25:AS25"/>
    <mergeCell ref="AT25:AU25"/>
    <mergeCell ref="AV25:AW25"/>
    <mergeCell ref="AX25:AY25"/>
    <mergeCell ref="P25:Q25"/>
    <mergeCell ref="P26:Q26"/>
    <mergeCell ref="P23:Q23"/>
    <mergeCell ref="P24:Q24"/>
    <mergeCell ref="Z26:AA26"/>
    <mergeCell ref="AB26:AC26"/>
    <mergeCell ref="AD26:AE26"/>
    <mergeCell ref="AF26:AG26"/>
    <mergeCell ref="R24:S24"/>
    <mergeCell ref="T24:U24"/>
    <mergeCell ref="V24:W24"/>
    <mergeCell ref="X24:Y24"/>
    <mergeCell ref="AR24:AS24"/>
    <mergeCell ref="X25:Y25"/>
    <mergeCell ref="Z25:AA25"/>
    <mergeCell ref="AB25:AC25"/>
    <mergeCell ref="AD25:AE25"/>
    <mergeCell ref="AF25:AG25"/>
    <mergeCell ref="AH25:AI25"/>
    <mergeCell ref="B25:M25"/>
    <mergeCell ref="R25:S25"/>
    <mergeCell ref="T25:U25"/>
    <mergeCell ref="V25:W25"/>
    <mergeCell ref="B26:M26"/>
    <mergeCell ref="V26:W26"/>
    <mergeCell ref="R26:S26"/>
    <mergeCell ref="T26:U26"/>
    <mergeCell ref="X26:Y26"/>
    <mergeCell ref="AZ25:BA25"/>
    <mergeCell ref="BB25:BC25"/>
    <mergeCell ref="BD25:BE25"/>
    <mergeCell ref="BF25:BG25"/>
    <mergeCell ref="BH25:BI25"/>
    <mergeCell ref="BJ25:BK25"/>
    <mergeCell ref="BL25:BM25"/>
    <mergeCell ref="BT26:BU26"/>
    <mergeCell ref="BV26:BW26"/>
    <mergeCell ref="BN25:BO25"/>
    <mergeCell ref="BP25:BQ25"/>
    <mergeCell ref="BR25:BS25"/>
    <mergeCell ref="BT25:BU25"/>
    <mergeCell ref="BV25:BW25"/>
    <mergeCell ref="BX25:BY25"/>
    <mergeCell ref="BR26:BS26"/>
    <mergeCell ref="O13:O18"/>
    <mergeCell ref="P13:W13"/>
    <mergeCell ref="P14:Q18"/>
    <mergeCell ref="R14:S18"/>
    <mergeCell ref="T14:U18"/>
    <mergeCell ref="V14:W18"/>
    <mergeCell ref="AJ14:AK18"/>
    <mergeCell ref="AZ14:BI14"/>
    <mergeCell ref="BB15:BI15"/>
    <mergeCell ref="AN16:AO18"/>
    <mergeCell ref="AP16:AQ18"/>
    <mergeCell ref="AR16:AS18"/>
    <mergeCell ref="AT16:AU18"/>
    <mergeCell ref="AZ15:BA18"/>
    <mergeCell ref="BB16:BC18"/>
    <mergeCell ref="BD16:BE18"/>
    <mergeCell ref="BF16:BG18"/>
    <mergeCell ref="BL14:BM18"/>
    <mergeCell ref="BN16:BO18"/>
    <mergeCell ref="BP16:BQ18"/>
    <mergeCell ref="BR16:BS18"/>
    <mergeCell ref="BT16:BU18"/>
    <mergeCell ref="BV16:BW18"/>
    <mergeCell ref="AL14:AM18"/>
    <mergeCell ref="AN14:AS15"/>
    <mergeCell ref="AT14:AW15"/>
    <mergeCell ref="AX14:AY18"/>
    <mergeCell ref="BJ14:BK18"/>
    <mergeCell ref="AV16:AW18"/>
    <mergeCell ref="BH16:BI18"/>
    <mergeCell ref="B1:M1"/>
    <mergeCell ref="Q1:BM1"/>
    <mergeCell ref="B2:O3"/>
    <mergeCell ref="Q2:BM2"/>
    <mergeCell ref="B4:M4"/>
    <mergeCell ref="Q4:BM4"/>
    <mergeCell ref="B5:M5"/>
    <mergeCell ref="AK9:AO9"/>
    <mergeCell ref="AP9:AS9"/>
    <mergeCell ref="AT9:AX9"/>
    <mergeCell ref="AY9:BB9"/>
    <mergeCell ref="BC9:BF9"/>
    <mergeCell ref="BG9:BK9"/>
    <mergeCell ref="F12:BV12"/>
    <mergeCell ref="X13:AW13"/>
    <mergeCell ref="AX13:BW13"/>
    <mergeCell ref="Q5:BT5"/>
    <mergeCell ref="Q6:BM6"/>
    <mergeCell ref="Q8:BM8"/>
    <mergeCell ref="K9:K10"/>
    <mergeCell ref="L9:O9"/>
    <mergeCell ref="P9:T9"/>
    <mergeCell ref="Y9:AB9"/>
    <mergeCell ref="BN14:BS15"/>
    <mergeCell ref="BT14:BW15"/>
    <mergeCell ref="AC9:AF9"/>
    <mergeCell ref="AG9:AJ9"/>
    <mergeCell ref="B13:M19"/>
    <mergeCell ref="F10:F11"/>
    <mergeCell ref="G10:J10"/>
    <mergeCell ref="A13:A18"/>
    <mergeCell ref="N13:N18"/>
    <mergeCell ref="AB20:AC20"/>
    <mergeCell ref="AD20:AE20"/>
    <mergeCell ref="AF20:AG20"/>
    <mergeCell ref="AH20:AI20"/>
    <mergeCell ref="AF16:AG18"/>
    <mergeCell ref="AF19:AG19"/>
    <mergeCell ref="X14:Y18"/>
    <mergeCell ref="Z14:AI14"/>
    <mergeCell ref="Z15:AA18"/>
    <mergeCell ref="AB15:AI15"/>
    <mergeCell ref="AB16:AC18"/>
    <mergeCell ref="AD16:AE18"/>
    <mergeCell ref="AH16:AI18"/>
    <mergeCell ref="P20:Q20"/>
    <mergeCell ref="BV20:BW20"/>
    <mergeCell ref="BX20:BY20"/>
    <mergeCell ref="BD20:BE20"/>
    <mergeCell ref="BF20:BG20"/>
    <mergeCell ref="BH20:BI20"/>
    <mergeCell ref="BJ20:BK20"/>
    <mergeCell ref="BL20:BM20"/>
    <mergeCell ref="BN20:BO20"/>
    <mergeCell ref="BP20:BQ20"/>
    <mergeCell ref="BR20:BS20"/>
    <mergeCell ref="BT20:BU20"/>
    <mergeCell ref="AD22:AE22"/>
    <mergeCell ref="AF22:AG22"/>
    <mergeCell ref="AH22:AI22"/>
    <mergeCell ref="AJ22:AK22"/>
    <mergeCell ref="AL22:AM22"/>
    <mergeCell ref="AN22:AO22"/>
    <mergeCell ref="BH22:BI22"/>
    <mergeCell ref="BJ22:BK22"/>
    <mergeCell ref="AT22:AU22"/>
    <mergeCell ref="AV22:AW22"/>
    <mergeCell ref="AX22:AY22"/>
    <mergeCell ref="AZ22:BA22"/>
    <mergeCell ref="BB22:BC22"/>
    <mergeCell ref="BD22:BE22"/>
    <mergeCell ref="BF22:BG22"/>
    <mergeCell ref="AR22:AS22"/>
    <mergeCell ref="B23:M23"/>
    <mergeCell ref="R23:S23"/>
    <mergeCell ref="T23:U23"/>
    <mergeCell ref="V23:W23"/>
    <mergeCell ref="X23:Y23"/>
    <mergeCell ref="Z23:AA23"/>
    <mergeCell ref="B24:M24"/>
    <mergeCell ref="Z24:AA24"/>
    <mergeCell ref="AP24:AQ24"/>
    <mergeCell ref="AB24:AC24"/>
    <mergeCell ref="AD24:AE24"/>
    <mergeCell ref="AF24:AG24"/>
    <mergeCell ref="AH24:AI24"/>
    <mergeCell ref="AJ24:AK24"/>
    <mergeCell ref="AL24:AM24"/>
    <mergeCell ref="AN24:AO24"/>
    <mergeCell ref="AB23:AC23"/>
    <mergeCell ref="AD23:AE23"/>
    <mergeCell ref="AF23:AG23"/>
    <mergeCell ref="AH23:AI23"/>
    <mergeCell ref="AJ23:AK23"/>
    <mergeCell ref="AL23:AM23"/>
    <mergeCell ref="AN23:AO23"/>
    <mergeCell ref="AP23:AQ23"/>
  </mergeCells>
  <pageMargins left="0.25" right="0.25" top="0.75" bottom="0.75" header="0" footer="0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курс 2025-26</vt:lpstr>
      <vt:lpstr>2 курс 2024-25</vt:lpstr>
      <vt:lpstr>1 курс 2025-26 заоч</vt:lpstr>
      <vt:lpstr>2 курс 2024-25заоч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ja</cp:lastModifiedBy>
  <cp:lastPrinted>2025-06-19T06:23:30Z</cp:lastPrinted>
  <dcterms:created xsi:type="dcterms:W3CDTF">2022-08-17T07:52:52Z</dcterms:created>
  <dcterms:modified xsi:type="dcterms:W3CDTF">2025-06-19T06:24:11Z</dcterms:modified>
</cp:coreProperties>
</file>